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000"/>
  </bookViews>
  <sheets>
    <sheet name="0906 義竹品種保存區" sheetId="1" r:id="rId1"/>
  </sheets>
  <definedNames>
    <definedName name="_xlnm.Print_Area" localSheetId="0">'0906 義竹品種保存區'!$A$1:$H$33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F3" l="1"/>
  <c r="G30" l="1"/>
  <c r="G31" l="1"/>
  <c r="G32" s="1"/>
  <c r="B33" s="1"/>
</calcChain>
</file>

<file path=xl/sharedStrings.xml><?xml version="1.0" encoding="utf-8"?>
<sst xmlns="http://schemas.openxmlformats.org/spreadsheetml/2006/main" count="86" uniqueCount="67">
  <si>
    <t>小計</t>
    <phoneticPr fontId="5" type="noConversion"/>
  </si>
  <si>
    <t>10000L 2300x2960x12</t>
  </si>
  <si>
    <t>0-5KG  1/4"</t>
  </si>
  <si>
    <t>1-1/2"</t>
  </si>
  <si>
    <t>1-1/2" 220V</t>
  </si>
  <si>
    <t>1-1/2" D8R 0.2-2%</t>
  </si>
  <si>
    <t>3/4" AV-010</t>
  </si>
  <si>
    <t>第1頁</t>
    <phoneticPr fontId="5" type="noConversion"/>
  </si>
  <si>
    <r>
      <rPr>
        <b/>
        <sz val="12"/>
        <rFont val="標楷體"/>
        <family val="4"/>
        <charset val="136"/>
      </rPr>
      <t>只</t>
    </r>
  </si>
  <si>
    <r>
      <rPr>
        <b/>
        <sz val="12"/>
        <rFont val="標楷體"/>
        <family val="4"/>
        <charset val="136"/>
      </rPr>
      <t>部</t>
    </r>
  </si>
  <si>
    <r>
      <rPr>
        <b/>
        <sz val="12"/>
        <rFont val="標楷體"/>
        <family val="4"/>
        <charset val="136"/>
      </rPr>
      <t>組</t>
    </r>
  </si>
  <si>
    <r>
      <rPr>
        <b/>
        <sz val="12"/>
        <rFont val="標楷體"/>
        <family val="4"/>
        <charset val="136"/>
      </rPr>
      <t>壓力表</t>
    </r>
  </si>
  <si>
    <r>
      <t>UPVC</t>
    </r>
    <r>
      <rPr>
        <b/>
        <sz val="12"/>
        <rFont val="標楷體"/>
        <family val="4"/>
        <charset val="136"/>
      </rPr>
      <t>單內牙油任</t>
    </r>
  </si>
  <si>
    <r>
      <rPr>
        <b/>
        <sz val="12"/>
        <rFont val="標楷體"/>
        <family val="4"/>
        <charset val="136"/>
      </rPr>
      <t>電動三通閥</t>
    </r>
  </si>
  <si>
    <r>
      <rPr>
        <b/>
        <sz val="12"/>
        <rFont val="標楷體"/>
        <family val="4"/>
        <charset val="136"/>
      </rPr>
      <t>壓力桶</t>
    </r>
  </si>
  <si>
    <r>
      <rPr>
        <b/>
        <sz val="12"/>
        <rFont val="標楷體"/>
        <family val="4"/>
        <charset val="136"/>
      </rPr>
      <t>電磁閥</t>
    </r>
    <phoneticPr fontId="4" type="noConversion"/>
  </si>
  <si>
    <r>
      <t xml:space="preserve">1.5" AC BSP </t>
    </r>
    <r>
      <rPr>
        <b/>
        <sz val="12"/>
        <rFont val="標楷體"/>
        <family val="4"/>
        <charset val="136"/>
      </rPr>
      <t>球閥含調壓器</t>
    </r>
  </si>
  <si>
    <r>
      <rPr>
        <b/>
        <sz val="12"/>
        <rFont val="標楷體"/>
        <family val="4"/>
        <charset val="136"/>
      </rPr>
      <t>流量計</t>
    </r>
  </si>
  <si>
    <r>
      <t xml:space="preserve">11/2" </t>
    </r>
    <r>
      <rPr>
        <b/>
        <sz val="12"/>
        <rFont val="標楷體"/>
        <family val="4"/>
        <charset val="136"/>
      </rPr>
      <t>含由令</t>
    </r>
  </si>
  <si>
    <r>
      <rPr>
        <b/>
        <sz val="12"/>
        <rFont val="標楷體"/>
        <family val="4"/>
        <charset val="136"/>
      </rPr>
      <t>滴管配件</t>
    </r>
  </si>
  <si>
    <r>
      <rPr>
        <b/>
        <sz val="12"/>
        <rFont val="標楷體"/>
        <family val="4"/>
        <charset val="136"/>
      </rPr>
      <t>滴頭配件</t>
    </r>
  </si>
  <si>
    <r>
      <rPr>
        <b/>
        <sz val="12"/>
        <rFont val="標楷體"/>
        <family val="4"/>
        <charset val="136"/>
      </rPr>
      <t>窄黑環</t>
    </r>
  </si>
  <si>
    <r>
      <rPr>
        <b/>
        <sz val="12"/>
        <rFont val="標楷體"/>
        <family val="4"/>
        <charset val="136"/>
      </rPr>
      <t>壓力補償型滴帶</t>
    </r>
    <phoneticPr fontId="4" type="noConversion"/>
  </si>
  <si>
    <r>
      <rPr>
        <b/>
        <sz val="12"/>
        <rFont val="標楷體"/>
        <family val="4"/>
        <charset val="136"/>
      </rPr>
      <t>捲</t>
    </r>
  </si>
  <si>
    <r>
      <t>PE</t>
    </r>
    <r>
      <rPr>
        <b/>
        <sz val="12"/>
        <rFont val="標楷體"/>
        <family val="4"/>
        <charset val="136"/>
      </rPr>
      <t>管</t>
    </r>
  </si>
  <si>
    <r>
      <t>PVC</t>
    </r>
    <r>
      <rPr>
        <b/>
        <sz val="12"/>
        <rFont val="標楷體"/>
        <family val="4"/>
        <charset val="136"/>
      </rPr>
      <t>管件材料</t>
    </r>
  </si>
  <si>
    <r>
      <rPr>
        <b/>
        <sz val="12"/>
        <rFont val="標楷體"/>
        <family val="4"/>
        <charset val="136"/>
      </rPr>
      <t>式</t>
    </r>
  </si>
  <si>
    <r>
      <rPr>
        <b/>
        <sz val="12"/>
        <rFont val="標楷體"/>
        <family val="4"/>
        <charset val="136"/>
      </rPr>
      <t>管路挖埋</t>
    </r>
    <phoneticPr fontId="4" type="noConversion"/>
  </si>
  <si>
    <r>
      <rPr>
        <b/>
        <sz val="12"/>
        <rFont val="標楷體"/>
        <family val="4"/>
        <charset val="136"/>
      </rPr>
      <t>安裝技術費</t>
    </r>
  </si>
  <si>
    <r>
      <rPr>
        <sz val="16"/>
        <rFont val="標楷體"/>
        <family val="4"/>
        <charset val="136"/>
      </rPr>
      <t>新台幣</t>
    </r>
    <phoneticPr fontId="5" type="noConversion"/>
  </si>
  <si>
    <r>
      <rPr>
        <b/>
        <sz val="12"/>
        <rFont val="標楷體"/>
        <family val="4"/>
        <charset val="136"/>
      </rPr>
      <t>空氣閥</t>
    </r>
    <phoneticPr fontId="4" type="noConversion"/>
  </si>
  <si>
    <r>
      <rPr>
        <b/>
        <sz val="12"/>
        <rFont val="標楷體"/>
        <family val="4"/>
        <charset val="136"/>
      </rPr>
      <t>式</t>
    </r>
    <phoneticPr fontId="4" type="noConversion"/>
  </si>
  <si>
    <r>
      <t>PE</t>
    </r>
    <r>
      <rPr>
        <b/>
        <sz val="12"/>
        <rFont val="標楷體"/>
        <family val="4"/>
        <charset val="136"/>
      </rPr>
      <t>水塔</t>
    </r>
    <r>
      <rPr>
        <b/>
        <sz val="12"/>
        <rFont val="Arial"/>
        <family val="2"/>
      </rPr>
      <t>B</t>
    </r>
  </si>
  <si>
    <r>
      <t xml:space="preserve">3/4" </t>
    </r>
    <r>
      <rPr>
        <b/>
        <sz val="12"/>
        <rFont val="標楷體"/>
        <family val="4"/>
        <charset val="136"/>
      </rPr>
      <t>螺牙</t>
    </r>
    <r>
      <rPr>
        <b/>
        <sz val="12"/>
        <rFont val="Arial"/>
        <family val="2"/>
      </rPr>
      <t xml:space="preserve">   8</t>
    </r>
    <r>
      <rPr>
        <b/>
        <sz val="12"/>
        <rFont val="標楷體"/>
        <family val="4"/>
        <charset val="136"/>
      </rPr>
      <t>公升</t>
    </r>
  </si>
  <si>
    <r>
      <t>16MM PVC</t>
    </r>
    <r>
      <rPr>
        <b/>
        <sz val="12"/>
        <rFont val="標楷體"/>
        <family val="4"/>
        <charset val="136"/>
      </rPr>
      <t>倒刺管首接頭</t>
    </r>
    <r>
      <rPr>
        <b/>
        <sz val="12"/>
        <rFont val="Arial"/>
        <family val="2"/>
      </rPr>
      <t xml:space="preserve"> </t>
    </r>
    <r>
      <rPr>
        <b/>
        <sz val="12"/>
        <rFont val="標楷體"/>
        <family val="4"/>
        <charset val="136"/>
      </rPr>
      <t>含</t>
    </r>
    <r>
      <rPr>
        <b/>
        <sz val="12"/>
        <rFont val="Arial"/>
        <family val="2"/>
      </rPr>
      <t>MT</t>
    </r>
    <r>
      <rPr>
        <b/>
        <sz val="12"/>
        <rFont val="標楷體"/>
        <family val="4"/>
        <charset val="136"/>
      </rPr>
      <t>墊片</t>
    </r>
  </si>
  <si>
    <r>
      <t xml:space="preserve">16MM </t>
    </r>
    <r>
      <rPr>
        <b/>
        <sz val="12"/>
        <rFont val="標楷體"/>
        <family val="4"/>
        <charset val="136"/>
      </rPr>
      <t>倒刺</t>
    </r>
    <r>
      <rPr>
        <b/>
        <sz val="12"/>
        <rFont val="Arial"/>
        <family val="2"/>
      </rPr>
      <t>-</t>
    </r>
    <r>
      <rPr>
        <b/>
        <sz val="12"/>
        <rFont val="標楷體"/>
        <family val="4"/>
        <charset val="136"/>
      </rPr>
      <t>拉環管中接頭</t>
    </r>
    <r>
      <rPr>
        <b/>
        <sz val="12"/>
        <rFont val="Arial"/>
        <family val="2"/>
      </rPr>
      <t xml:space="preserve"> </t>
    </r>
    <r>
      <rPr>
        <b/>
        <sz val="12"/>
        <rFont val="標楷體"/>
        <family val="4"/>
        <charset val="136"/>
      </rPr>
      <t>不含拉環</t>
    </r>
  </si>
  <si>
    <r>
      <t>16MM</t>
    </r>
    <r>
      <rPr>
        <b/>
        <sz val="12"/>
        <rFont val="標楷體"/>
        <family val="4"/>
        <charset val="136"/>
      </rPr>
      <t>拉環管尾束</t>
    </r>
    <r>
      <rPr>
        <b/>
        <sz val="12"/>
        <rFont val="Arial"/>
        <family val="2"/>
      </rPr>
      <t xml:space="preserve"> </t>
    </r>
    <r>
      <rPr>
        <b/>
        <sz val="12"/>
        <rFont val="標楷體"/>
        <family val="4"/>
        <charset val="136"/>
      </rPr>
      <t>不含拉環</t>
    </r>
  </si>
  <si>
    <r>
      <t>16</t>
    </r>
    <r>
      <rPr>
        <b/>
        <sz val="12"/>
        <rFont val="標楷體"/>
        <family val="4"/>
        <charset val="136"/>
      </rPr>
      <t>管中接頭</t>
    </r>
    <r>
      <rPr>
        <b/>
        <sz val="12"/>
        <rFont val="Arial"/>
        <family val="2"/>
      </rPr>
      <t xml:space="preserve"> </t>
    </r>
    <r>
      <rPr>
        <b/>
        <sz val="12"/>
        <rFont val="標楷體"/>
        <family val="4"/>
        <charset val="136"/>
      </rPr>
      <t>不含拉環</t>
    </r>
  </si>
  <si>
    <r>
      <t>8</t>
    </r>
    <r>
      <rPr>
        <b/>
        <sz val="12"/>
        <rFont val="標楷體"/>
        <family val="4"/>
        <charset val="136"/>
      </rPr>
      <t>區控制箱</t>
    </r>
    <r>
      <rPr>
        <b/>
        <sz val="12"/>
        <rFont val="Arial"/>
        <family val="2"/>
      </rPr>
      <t>+</t>
    </r>
    <r>
      <rPr>
        <b/>
        <sz val="12"/>
        <rFont val="標楷體"/>
        <family val="4"/>
        <charset val="136"/>
      </rPr>
      <t>電動三通閥控制</t>
    </r>
  </si>
  <si>
    <r>
      <rPr>
        <b/>
        <sz val="12"/>
        <rFont val="標楷體"/>
        <family val="4"/>
        <charset val="136"/>
      </rPr>
      <t>外徑</t>
    </r>
    <r>
      <rPr>
        <b/>
        <sz val="12"/>
        <rFont val="Arial"/>
        <family val="2"/>
      </rPr>
      <t xml:space="preserve">:16MM </t>
    </r>
    <r>
      <rPr>
        <b/>
        <sz val="12"/>
        <rFont val="標楷體"/>
        <family val="4"/>
        <charset val="136"/>
      </rPr>
      <t>等級</t>
    </r>
    <r>
      <rPr>
        <b/>
        <sz val="12"/>
        <rFont val="Arial"/>
        <family val="2"/>
      </rPr>
      <t>4.0 400</t>
    </r>
    <r>
      <rPr>
        <b/>
        <sz val="12"/>
        <rFont val="標楷體"/>
        <family val="4"/>
        <charset val="136"/>
      </rPr>
      <t>米</t>
    </r>
    <r>
      <rPr>
        <b/>
        <sz val="12"/>
        <rFont val="Arial"/>
        <family val="2"/>
      </rPr>
      <t>/</t>
    </r>
    <r>
      <rPr>
        <b/>
        <sz val="12"/>
        <rFont val="標楷體"/>
        <family val="4"/>
        <charset val="136"/>
      </rPr>
      <t>捲</t>
    </r>
    <r>
      <rPr>
        <b/>
        <sz val="12"/>
        <rFont val="Arial"/>
        <family val="2"/>
      </rPr>
      <t xml:space="preserve"> </t>
    </r>
    <r>
      <rPr>
        <b/>
        <sz val="12"/>
        <rFont val="標楷體"/>
        <family val="4"/>
        <charset val="136"/>
      </rPr>
      <t>黑色</t>
    </r>
  </si>
  <si>
    <r>
      <rPr>
        <b/>
        <sz val="12"/>
        <rFont val="標楷體"/>
        <family val="4"/>
        <charset val="136"/>
      </rPr>
      <t>混凝土平台</t>
    </r>
    <phoneticPr fontId="4" type="noConversion"/>
  </si>
  <si>
    <r>
      <t>7.5M*3M*0.15</t>
    </r>
    <r>
      <rPr>
        <b/>
        <sz val="12"/>
        <rFont val="標楷體"/>
        <family val="4"/>
        <charset val="136"/>
      </rPr>
      <t>厚</t>
    </r>
    <r>
      <rPr>
        <b/>
        <sz val="12"/>
        <rFont val="Arial"/>
        <family val="2"/>
      </rPr>
      <t>.</t>
    </r>
    <r>
      <rPr>
        <b/>
        <sz val="12"/>
        <rFont val="標楷體"/>
        <family val="4"/>
        <charset val="136"/>
      </rPr>
      <t>點焊網灌漿</t>
    </r>
    <phoneticPr fontId="4" type="noConversion"/>
  </si>
  <si>
    <r>
      <rPr>
        <b/>
        <sz val="12"/>
        <rFont val="標楷體"/>
        <family val="4"/>
        <charset val="136"/>
      </rPr>
      <t>座</t>
    </r>
    <phoneticPr fontId="4" type="noConversion"/>
  </si>
  <si>
    <r>
      <rPr>
        <b/>
        <sz val="12"/>
        <rFont val="標楷體"/>
        <family val="4"/>
        <charset val="136"/>
      </rPr>
      <t>灌溉泵浦</t>
    </r>
    <phoneticPr fontId="4" type="noConversion"/>
  </si>
  <si>
    <r>
      <rPr>
        <b/>
        <sz val="12"/>
        <rFont val="標楷體"/>
        <family val="4"/>
        <charset val="136"/>
      </rPr>
      <t>碟式過濾器</t>
    </r>
    <phoneticPr fontId="4" type="noConversion"/>
  </si>
  <si>
    <r>
      <t>2" 120mesh +</t>
    </r>
    <r>
      <rPr>
        <b/>
        <sz val="12"/>
        <rFont val="標楷體"/>
        <family val="4"/>
        <charset val="136"/>
      </rPr>
      <t>排水閥</t>
    </r>
    <phoneticPr fontId="4" type="noConversion"/>
  </si>
  <si>
    <t>元整</t>
    <phoneticPr fontId="5" type="noConversion"/>
  </si>
  <si>
    <t>稅額</t>
    <phoneticPr fontId="14" type="noConversion"/>
  </si>
  <si>
    <t>合計</t>
    <phoneticPr fontId="5" type="noConversion"/>
  </si>
  <si>
    <t>產品規格</t>
    <phoneticPr fontId="5" type="noConversion"/>
  </si>
  <si>
    <t>備註</t>
    <phoneticPr fontId="2" type="noConversion"/>
  </si>
  <si>
    <t>項次</t>
    <phoneticPr fontId="5" type="noConversion"/>
  </si>
  <si>
    <t>產品名稱</t>
    <phoneticPr fontId="5" type="noConversion"/>
  </si>
  <si>
    <t>數量</t>
    <phoneticPr fontId="5" type="noConversion"/>
  </si>
  <si>
    <t>單位</t>
    <phoneticPr fontId="5" type="noConversion"/>
  </si>
  <si>
    <t>單價</t>
    <phoneticPr fontId="2" type="noConversion"/>
  </si>
  <si>
    <t>小計</t>
    <phoneticPr fontId="2" type="noConversion"/>
  </si>
  <si>
    <t>定比稀釋器</t>
    <phoneticPr fontId="4" type="noConversion"/>
  </si>
  <si>
    <r>
      <rPr>
        <b/>
        <sz val="12"/>
        <rFont val="標楷體"/>
        <family val="4"/>
        <charset val="136"/>
      </rPr>
      <t>管徑</t>
    </r>
    <r>
      <rPr>
        <b/>
        <sz val="12"/>
        <rFont val="Arial"/>
        <family val="2"/>
      </rPr>
      <t xml:space="preserve">:16mm </t>
    </r>
    <r>
      <rPr>
        <b/>
        <sz val="12"/>
        <rFont val="標楷體"/>
        <family val="4"/>
        <charset val="136"/>
      </rPr>
      <t>厚度</t>
    </r>
    <r>
      <rPr>
        <b/>
        <sz val="12"/>
        <rFont val="Arial"/>
        <family val="2"/>
      </rPr>
      <t xml:space="preserve">:0.63mm </t>
    </r>
    <r>
      <rPr>
        <b/>
        <sz val="12"/>
        <rFont val="標楷體"/>
        <family val="4"/>
        <charset val="136"/>
      </rPr>
      <t>出水量</t>
    </r>
    <r>
      <rPr>
        <b/>
        <sz val="12"/>
        <rFont val="Arial"/>
        <family val="2"/>
      </rPr>
      <t xml:space="preserve">:1.6L/H </t>
    </r>
    <r>
      <rPr>
        <b/>
        <sz val="12"/>
        <rFont val="標楷體"/>
        <family val="4"/>
        <charset val="136"/>
      </rPr>
      <t>間距</t>
    </r>
    <r>
      <rPr>
        <b/>
        <sz val="12"/>
        <rFont val="Arial"/>
        <family val="2"/>
      </rPr>
      <t xml:space="preserve">:0.2M </t>
    </r>
    <r>
      <rPr>
        <b/>
        <sz val="12"/>
        <rFont val="標楷體"/>
        <family val="4"/>
        <charset val="136"/>
      </rPr>
      <t>長度</t>
    </r>
    <r>
      <rPr>
        <b/>
        <sz val="12"/>
        <rFont val="Arial"/>
        <family val="2"/>
      </rPr>
      <t>800M/</t>
    </r>
    <r>
      <rPr>
        <b/>
        <sz val="12"/>
        <rFont val="標楷體"/>
        <family val="4"/>
        <charset val="136"/>
      </rPr>
      <t>捲</t>
    </r>
    <phoneticPr fontId="4" type="noConversion"/>
  </si>
  <si>
    <r>
      <t>11/2HPx11/2"</t>
    </r>
    <r>
      <rPr>
        <b/>
        <sz val="12"/>
        <rFont val="標楷體"/>
        <family val="4"/>
        <charset val="136"/>
      </rPr>
      <t>三相</t>
    </r>
    <r>
      <rPr>
        <b/>
        <sz val="12"/>
        <rFont val="Arial"/>
        <family val="2"/>
      </rPr>
      <t xml:space="preserve"> 220</t>
    </r>
    <phoneticPr fontId="4" type="noConversion"/>
  </si>
  <si>
    <t>台照</t>
    <phoneticPr fontId="5" type="noConversion"/>
  </si>
  <si>
    <t>共1頁</t>
    <phoneticPr fontId="5" type="noConversion"/>
  </si>
  <si>
    <r>
      <rPr>
        <b/>
        <sz val="12"/>
        <rFont val="標楷體"/>
        <family val="4"/>
        <charset val="136"/>
      </rPr>
      <t>三相</t>
    </r>
    <r>
      <rPr>
        <b/>
        <sz val="12"/>
        <rFont val="Arial"/>
        <family val="2"/>
      </rPr>
      <t>220V</t>
    </r>
    <phoneticPr fontId="4" type="noConversion"/>
  </si>
  <si>
    <t>控制線路材料</t>
    <phoneticPr fontId="4" type="noConversion"/>
  </si>
  <si>
    <t>只</t>
    <phoneticPr fontId="4" type="noConversion"/>
  </si>
  <si>
    <t>單價分析表</t>
    <phoneticPr fontId="4" type="noConversion"/>
  </si>
  <si>
    <r>
      <rPr>
        <sz val="16"/>
        <rFont val="標楷體"/>
        <family val="4"/>
        <charset val="136"/>
      </rPr>
      <t>臺南區農業改良場義竹工作站</t>
    </r>
    <r>
      <rPr>
        <sz val="16"/>
        <rFont val="Arial"/>
        <family val="2"/>
      </rPr>
      <t>-</t>
    </r>
    <r>
      <rPr>
        <sz val="16"/>
        <rFont val="標楷體"/>
        <family val="4"/>
        <charset val="136"/>
      </rPr>
      <t>蘆筍品種保存區滴灌系統</t>
    </r>
    <phoneticPr fontId="4" type="noConversion"/>
  </si>
</sst>
</file>

<file path=xl/styles.xml><?xml version="1.0" encoding="utf-8"?>
<styleSheet xmlns="http://schemas.openxmlformats.org/spreadsheetml/2006/main">
  <numFmts count="9">
    <numFmt numFmtId="43" formatCode="_-* #,##0.00_-;\-* #,##0.00_-;_-* &quot;-&quot;??_-;_-@_-"/>
    <numFmt numFmtId="176" formatCode="_-* #,##0.0_-;\-* #,##0.0_-;_-* &quot;-&quot;??_-;_-@_-"/>
    <numFmt numFmtId="177" formatCode="[$-F800]dddd\,\ mmmm\ dd\,\ yyyy"/>
    <numFmt numFmtId="178" formatCode="000"/>
    <numFmt numFmtId="179" formatCode="[DBNum2][$-404]General"/>
    <numFmt numFmtId="180" formatCode="_-* #,##0_-;\-* #,##0_-;_-* &quot;-&quot;??_-;_-@_-"/>
    <numFmt numFmtId="181" formatCode="#,##0_ "/>
    <numFmt numFmtId="182" formatCode="#,##0.0_);[Red]\(#,##0.0\)"/>
    <numFmt numFmtId="183" formatCode="#,##0_);[Red]\(#,##0\)"/>
  </numFmts>
  <fonts count="19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name val="Arial"/>
      <family val="2"/>
      <charset val="177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標楷體"/>
      <family val="4"/>
      <charset val="136"/>
    </font>
    <font>
      <sz val="16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4"/>
      <name val="Arial"/>
      <family val="2"/>
    </font>
    <font>
      <b/>
      <sz val="12"/>
      <name val="標楷體"/>
      <family val="4"/>
      <charset val="136"/>
    </font>
    <font>
      <sz val="9"/>
      <name val="細明體"/>
      <family val="3"/>
      <charset val="136"/>
    </font>
    <font>
      <b/>
      <sz val="10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b/>
      <sz val="12"/>
      <color theme="6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" fillId="0" borderId="0"/>
    <xf numFmtId="43" fontId="11" fillId="0" borderId="0" applyFont="0" applyFill="0" applyBorder="0" applyAlignment="0" applyProtection="0"/>
    <xf numFmtId="0" fontId="11" fillId="0" borderId="0"/>
  </cellStyleXfs>
  <cellXfs count="72">
    <xf numFmtId="0" fontId="0" fillId="0" borderId="0" xfId="0">
      <alignment vertical="center"/>
    </xf>
    <xf numFmtId="0" fontId="0" fillId="0" borderId="0" xfId="0" applyFill="1">
      <alignment vertical="center"/>
    </xf>
    <xf numFmtId="178" fontId="9" fillId="0" borderId="4" xfId="2" applyNumberFormat="1" applyFont="1" applyFill="1" applyBorder="1" applyAlignment="1" applyProtection="1">
      <alignment horizontal="center" vertical="center" wrapText="1"/>
    </xf>
    <xf numFmtId="0" fontId="9" fillId="0" borderId="5" xfId="2" applyFont="1" applyFill="1" applyBorder="1" applyAlignment="1" applyProtection="1">
      <alignment vertical="center" wrapText="1"/>
    </xf>
    <xf numFmtId="178" fontId="9" fillId="0" borderId="8" xfId="2" applyNumberFormat="1" applyFont="1" applyFill="1" applyBorder="1" applyAlignment="1" applyProtection="1">
      <alignment horizontal="center" vertical="center" wrapText="1"/>
    </xf>
    <xf numFmtId="0" fontId="9" fillId="0" borderId="9" xfId="2" applyNumberFormat="1" applyFont="1" applyFill="1" applyBorder="1" applyAlignment="1" applyProtection="1">
      <alignment vertical="center" wrapText="1"/>
    </xf>
    <xf numFmtId="0" fontId="9" fillId="0" borderId="9" xfId="2" applyFont="1" applyFill="1" applyBorder="1" applyAlignment="1" applyProtection="1">
      <alignment vertical="center" wrapText="1"/>
    </xf>
    <xf numFmtId="176" fontId="9" fillId="0" borderId="10" xfId="1" applyNumberFormat="1" applyFont="1" applyFill="1" applyBorder="1" applyAlignment="1" applyProtection="1">
      <alignment horizontal="center" vertical="center" wrapText="1"/>
    </xf>
    <xf numFmtId="178" fontId="9" fillId="0" borderId="12" xfId="2" applyNumberFormat="1" applyFont="1" applyFill="1" applyBorder="1" applyAlignment="1" applyProtection="1">
      <alignment horizontal="center" vertical="center" wrapText="1"/>
    </xf>
    <xf numFmtId="0" fontId="9" fillId="0" borderId="13" xfId="2" applyNumberFormat="1" applyFont="1" applyFill="1" applyBorder="1" applyAlignment="1" applyProtection="1">
      <alignment vertical="center" wrapText="1"/>
    </xf>
    <xf numFmtId="0" fontId="9" fillId="0" borderId="13" xfId="2" applyFont="1" applyFill="1" applyBorder="1" applyAlignment="1" applyProtection="1">
      <alignment vertical="center" wrapText="1"/>
    </xf>
    <xf numFmtId="176" fontId="9" fillId="0" borderId="14" xfId="1" applyNumberFormat="1" applyFont="1" applyFill="1" applyBorder="1" applyAlignment="1" applyProtection="1">
      <alignment horizontal="center" vertical="center" wrapText="1"/>
    </xf>
    <xf numFmtId="0" fontId="13" fillId="0" borderId="9" xfId="2" applyNumberFormat="1" applyFont="1" applyFill="1" applyBorder="1" applyAlignment="1" applyProtection="1">
      <alignment vertical="center" wrapText="1"/>
    </xf>
    <xf numFmtId="0" fontId="9" fillId="0" borderId="5" xfId="2" applyNumberFormat="1" applyFont="1" applyFill="1" applyBorder="1" applyAlignment="1" applyProtection="1">
      <alignment vertical="center" wrapText="1"/>
    </xf>
    <xf numFmtId="176" fontId="9" fillId="0" borderId="6" xfId="1" applyNumberFormat="1" applyFont="1" applyFill="1" applyBorder="1" applyAlignment="1" applyProtection="1">
      <alignment horizontal="center" vertical="center" wrapText="1"/>
    </xf>
    <xf numFmtId="180" fontId="9" fillId="0" borderId="5" xfId="1" applyNumberFormat="1" applyFont="1" applyFill="1" applyBorder="1" applyAlignment="1">
      <alignment vertical="center" wrapText="1"/>
    </xf>
    <xf numFmtId="180" fontId="9" fillId="0" borderId="9" xfId="1" applyNumberFormat="1" applyFont="1" applyFill="1" applyBorder="1" applyAlignment="1">
      <alignment vertical="center" wrapText="1"/>
    </xf>
    <xf numFmtId="180" fontId="9" fillId="0" borderId="13" xfId="1" applyNumberFormat="1" applyFont="1" applyFill="1" applyBorder="1" applyAlignment="1">
      <alignment vertical="center" wrapText="1"/>
    </xf>
    <xf numFmtId="0" fontId="8" fillId="0" borderId="0" xfId="2" applyFont="1" applyFill="1" applyBorder="1" applyAlignment="1" applyProtection="1">
      <alignment horizontal="right" wrapText="1"/>
    </xf>
    <xf numFmtId="49" fontId="8" fillId="0" borderId="0" xfId="2" applyNumberFormat="1" applyFont="1" applyFill="1" applyBorder="1" applyAlignment="1" applyProtection="1">
      <alignment wrapText="1"/>
    </xf>
    <xf numFmtId="176" fontId="8" fillId="0" borderId="0" xfId="1" applyNumberFormat="1" applyFont="1" applyFill="1" applyAlignment="1" applyProtection="1">
      <alignment wrapText="1"/>
    </xf>
    <xf numFmtId="178" fontId="13" fillId="0" borderId="1" xfId="2" applyNumberFormat="1" applyFont="1" applyFill="1" applyBorder="1" applyAlignment="1" applyProtection="1">
      <alignment horizontal="center" wrapText="1"/>
    </xf>
    <xf numFmtId="0" fontId="13" fillId="0" borderId="2" xfId="2" applyFont="1" applyFill="1" applyBorder="1" applyAlignment="1" applyProtection="1">
      <alignment horizontal="center" wrapText="1"/>
    </xf>
    <xf numFmtId="180" fontId="13" fillId="0" borderId="2" xfId="1" applyNumberFormat="1" applyFont="1" applyFill="1" applyBorder="1" applyAlignment="1" applyProtection="1">
      <alignment horizontal="center" wrapText="1"/>
    </xf>
    <xf numFmtId="176" fontId="13" fillId="0" borderId="2" xfId="1" applyNumberFormat="1" applyFont="1" applyFill="1" applyBorder="1" applyAlignment="1" applyProtection="1">
      <alignment horizontal="center" wrapText="1"/>
    </xf>
    <xf numFmtId="176" fontId="13" fillId="0" borderId="3" xfId="1" applyNumberFormat="1" applyFont="1" applyFill="1" applyBorder="1" applyAlignment="1" applyProtection="1">
      <alignment horizontal="center" wrapText="1"/>
    </xf>
    <xf numFmtId="0" fontId="8" fillId="0" borderId="16" xfId="2" applyFont="1" applyFill="1" applyBorder="1" applyAlignment="1" applyProtection="1">
      <alignment wrapText="1"/>
    </xf>
    <xf numFmtId="9" fontId="9" fillId="0" borderId="16" xfId="2" applyNumberFormat="1" applyFont="1" applyFill="1" applyBorder="1" applyAlignment="1" applyProtection="1">
      <alignment wrapText="1"/>
    </xf>
    <xf numFmtId="176" fontId="9" fillId="0" borderId="9" xfId="1" applyNumberFormat="1" applyFont="1" applyFill="1" applyBorder="1" applyAlignment="1" applyProtection="1">
      <alignment wrapText="1"/>
    </xf>
    <xf numFmtId="176" fontId="9" fillId="0" borderId="10" xfId="1" applyNumberFormat="1" applyFont="1" applyFill="1" applyBorder="1" applyAlignment="1" applyProtection="1">
      <alignment wrapText="1"/>
    </xf>
    <xf numFmtId="176" fontId="9" fillId="0" borderId="18" xfId="1" applyNumberFormat="1" applyFont="1" applyFill="1" applyBorder="1" applyAlignment="1" applyProtection="1">
      <alignment wrapText="1"/>
    </xf>
    <xf numFmtId="176" fontId="9" fillId="0" borderId="19" xfId="1" applyNumberFormat="1" applyFont="1" applyFill="1" applyBorder="1" applyAlignment="1" applyProtection="1">
      <alignment wrapText="1"/>
    </xf>
    <xf numFmtId="0" fontId="6" fillId="0" borderId="22" xfId="2" applyFont="1" applyFill="1" applyBorder="1" applyAlignment="1" applyProtection="1">
      <alignment horizontal="right" wrapText="1"/>
    </xf>
    <xf numFmtId="178" fontId="17" fillId="0" borderId="0" xfId="2" applyNumberFormat="1" applyFont="1" applyFill="1" applyAlignment="1" applyProtection="1">
      <alignment horizontal="center" wrapText="1"/>
    </xf>
    <xf numFmtId="0" fontId="7" fillId="0" borderId="0" xfId="2" applyFont="1" applyFill="1" applyAlignment="1" applyProtection="1">
      <alignment horizontal="left" wrapText="1"/>
    </xf>
    <xf numFmtId="0" fontId="7" fillId="0" borderId="0" xfId="2" applyFont="1" applyFill="1" applyAlignment="1" applyProtection="1">
      <alignment wrapText="1"/>
    </xf>
    <xf numFmtId="180" fontId="7" fillId="0" borderId="0" xfId="1" applyNumberFormat="1" applyFont="1" applyFill="1" applyAlignment="1" applyProtection="1">
      <alignment wrapText="1"/>
    </xf>
    <xf numFmtId="176" fontId="7" fillId="0" borderId="0" xfId="1" applyNumberFormat="1" applyFont="1" applyFill="1" applyAlignment="1" applyProtection="1">
      <alignment wrapText="1"/>
    </xf>
    <xf numFmtId="176" fontId="15" fillId="0" borderId="0" xfId="1" applyNumberFormat="1" applyFont="1" applyFill="1" applyAlignment="1" applyProtection="1">
      <alignment wrapText="1"/>
    </xf>
    <xf numFmtId="180" fontId="11" fillId="0" borderId="0" xfId="1" applyNumberFormat="1" applyFont="1" applyFill="1" applyBorder="1" applyAlignment="1" applyProtection="1">
      <alignment horizontal="right" wrapText="1"/>
    </xf>
    <xf numFmtId="49" fontId="11" fillId="0" borderId="0" xfId="2" applyNumberFormat="1" applyFont="1" applyFill="1" applyBorder="1" applyAlignment="1" applyProtection="1">
      <alignment horizontal="right" wrapText="1"/>
      <protection locked="0"/>
    </xf>
    <xf numFmtId="176" fontId="11" fillId="0" borderId="0" xfId="1" applyNumberFormat="1" applyFont="1" applyFill="1" applyAlignment="1" applyProtection="1">
      <alignment wrapText="1"/>
    </xf>
    <xf numFmtId="180" fontId="10" fillId="0" borderId="0" xfId="1" applyNumberFormat="1" applyFont="1" applyFill="1" applyBorder="1" applyAlignment="1" applyProtection="1">
      <alignment horizontal="right" wrapText="1"/>
    </xf>
    <xf numFmtId="176" fontId="3" fillId="0" borderId="24" xfId="1" applyNumberFormat="1" applyFont="1" applyFill="1" applyBorder="1" applyAlignment="1" applyProtection="1">
      <alignment wrapText="1"/>
    </xf>
    <xf numFmtId="176" fontId="16" fillId="0" borderId="23" xfId="1" applyNumberFormat="1" applyFont="1" applyFill="1" applyBorder="1" applyAlignment="1" applyProtection="1">
      <alignment wrapText="1"/>
    </xf>
    <xf numFmtId="0" fontId="8" fillId="0" borderId="20" xfId="2" applyFont="1" applyFill="1" applyBorder="1" applyAlignment="1" applyProtection="1">
      <alignment wrapText="1"/>
    </xf>
    <xf numFmtId="176" fontId="9" fillId="0" borderId="5" xfId="1" applyNumberFormat="1" applyFont="1" applyFill="1" applyBorder="1" applyAlignment="1" applyProtection="1">
      <alignment wrapText="1"/>
    </xf>
    <xf numFmtId="176" fontId="9" fillId="0" borderId="6" xfId="1" applyNumberFormat="1" applyFont="1" applyFill="1" applyBorder="1" applyAlignment="1" applyProtection="1">
      <alignment wrapText="1"/>
    </xf>
    <xf numFmtId="182" fontId="11" fillId="0" borderId="0" xfId="1" applyNumberFormat="1" applyFont="1" applyFill="1" applyBorder="1" applyAlignment="1" applyProtection="1">
      <alignment wrapText="1"/>
    </xf>
    <xf numFmtId="182" fontId="13" fillId="0" borderId="2" xfId="1" applyNumberFormat="1" applyFont="1" applyFill="1" applyBorder="1" applyAlignment="1" applyProtection="1">
      <alignment horizontal="center" wrapText="1"/>
    </xf>
    <xf numFmtId="182" fontId="13" fillId="0" borderId="7" xfId="1" applyNumberFormat="1" applyFont="1" applyFill="1" applyBorder="1" applyAlignment="1" applyProtection="1">
      <alignment horizontal="center" wrapText="1"/>
    </xf>
    <xf numFmtId="182" fontId="13" fillId="0" borderId="11" xfId="1" applyNumberFormat="1" applyFont="1" applyFill="1" applyBorder="1" applyAlignment="1" applyProtection="1">
      <alignment horizontal="center" wrapText="1"/>
    </xf>
    <xf numFmtId="182" fontId="13" fillId="0" borderId="17" xfId="1" applyNumberFormat="1" applyFont="1" applyFill="1" applyBorder="1" applyAlignment="1" applyProtection="1">
      <alignment horizontal="center" wrapText="1"/>
    </xf>
    <xf numFmtId="182" fontId="15" fillId="0" borderId="0" xfId="1" applyNumberFormat="1" applyFont="1" applyFill="1" applyAlignment="1" applyProtection="1">
      <alignment horizontal="center" wrapText="1"/>
    </xf>
    <xf numFmtId="183" fontId="9" fillId="0" borderId="5" xfId="1" applyNumberFormat="1" applyFont="1" applyFill="1" applyBorder="1" applyAlignment="1" applyProtection="1">
      <alignment vertical="center" wrapText="1"/>
    </xf>
    <xf numFmtId="183" fontId="9" fillId="0" borderId="9" xfId="1" applyNumberFormat="1" applyFont="1" applyFill="1" applyBorder="1" applyAlignment="1" applyProtection="1">
      <alignment vertical="center" wrapText="1"/>
    </xf>
    <xf numFmtId="183" fontId="9" fillId="0" borderId="13" xfId="1" applyNumberFormat="1" applyFont="1" applyFill="1" applyBorder="1" applyAlignment="1" applyProtection="1">
      <alignment vertical="center" wrapText="1"/>
    </xf>
    <xf numFmtId="0" fontId="13" fillId="0" borderId="9" xfId="2" applyFont="1" applyFill="1" applyBorder="1" applyAlignment="1" applyProtection="1">
      <alignment vertical="center" wrapText="1"/>
    </xf>
    <xf numFmtId="181" fontId="18" fillId="0" borderId="5" xfId="1" applyNumberFormat="1" applyFont="1" applyFill="1" applyBorder="1" applyAlignment="1" applyProtection="1">
      <alignment vertical="center" wrapText="1"/>
    </xf>
    <xf numFmtId="181" fontId="18" fillId="0" borderId="9" xfId="1" applyNumberFormat="1" applyFont="1" applyFill="1" applyBorder="1" applyAlignment="1" applyProtection="1">
      <alignment vertical="center" wrapText="1"/>
    </xf>
    <xf numFmtId="181" fontId="18" fillId="0" borderId="13" xfId="1" applyNumberFormat="1" applyFont="1" applyFill="1" applyBorder="1" applyAlignment="1" applyProtection="1">
      <alignment vertical="center" wrapText="1"/>
    </xf>
    <xf numFmtId="0" fontId="10" fillId="0" borderId="0" xfId="2" applyFont="1" applyFill="1" applyBorder="1" applyAlignment="1" applyProtection="1">
      <alignment horizontal="center" wrapText="1"/>
    </xf>
    <xf numFmtId="0" fontId="6" fillId="0" borderId="0" xfId="2" applyFont="1" applyFill="1" applyBorder="1" applyAlignment="1" applyProtection="1">
      <alignment horizontal="center" wrapText="1"/>
    </xf>
    <xf numFmtId="178" fontId="12" fillId="0" borderId="15" xfId="2" applyNumberFormat="1" applyFont="1" applyFill="1" applyBorder="1" applyAlignment="1" applyProtection="1">
      <alignment horizontal="left" wrapText="1"/>
    </xf>
    <xf numFmtId="178" fontId="12" fillId="0" borderId="0" xfId="2" applyNumberFormat="1" applyFont="1" applyFill="1" applyBorder="1" applyAlignment="1" applyProtection="1">
      <alignment horizontal="left" wrapText="1"/>
    </xf>
    <xf numFmtId="179" fontId="6" fillId="0" borderId="22" xfId="2" applyNumberFormat="1" applyFont="1" applyFill="1" applyBorder="1" applyAlignment="1" applyProtection="1">
      <alignment horizontal="center" wrapText="1"/>
    </xf>
    <xf numFmtId="179" fontId="6" fillId="0" borderId="24" xfId="2" applyNumberFormat="1" applyFont="1" applyFill="1" applyBorder="1" applyAlignment="1" applyProtection="1">
      <alignment horizontal="center" wrapText="1"/>
    </xf>
    <xf numFmtId="177" fontId="11" fillId="0" borderId="0" xfId="3" applyNumberFormat="1" applyFont="1" applyFill="1" applyBorder="1" applyAlignment="1" applyProtection="1">
      <alignment horizontal="center" wrapText="1"/>
    </xf>
    <xf numFmtId="0" fontId="8" fillId="0" borderId="0" xfId="4" quotePrefix="1" applyFont="1" applyFill="1" applyAlignment="1">
      <alignment horizontal="left" wrapText="1"/>
    </xf>
    <xf numFmtId="0" fontId="8" fillId="0" borderId="0" xfId="4" applyFont="1" applyFill="1" applyAlignment="1">
      <alignment horizontal="left" wrapText="1"/>
    </xf>
    <xf numFmtId="178" fontId="12" fillId="0" borderId="1" xfId="2" applyNumberFormat="1" applyFont="1" applyFill="1" applyBorder="1" applyAlignment="1" applyProtection="1">
      <alignment horizontal="left" wrapText="1"/>
    </xf>
    <xf numFmtId="178" fontId="12" fillId="0" borderId="21" xfId="2" applyNumberFormat="1" applyFont="1" applyFill="1" applyBorder="1" applyAlignment="1" applyProtection="1">
      <alignment horizontal="left" wrapText="1"/>
    </xf>
  </cellXfs>
  <cellStyles count="5">
    <cellStyle name="一般" xfId="0" builtinId="0"/>
    <cellStyle name="一般_2011-Netafim-TW估價系統" xfId="4"/>
    <cellStyle name="一般_訂貨表" xfId="2"/>
    <cellStyle name="千分位" xfId="1" builtinId="3"/>
    <cellStyle name="千分位_2011-Netafim-TW估價系統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3"/>
  <sheetViews>
    <sheetView tabSelected="1" view="pageBreakPreview" topLeftCell="A7" zoomScale="85" zoomScaleNormal="85" zoomScaleSheetLayoutView="85" workbookViewId="0">
      <selection activeCell="F3" sqref="F3:G3"/>
    </sheetView>
  </sheetViews>
  <sheetFormatPr defaultColWidth="8.88671875" defaultRowHeight="16.2"/>
  <cols>
    <col min="1" max="1" width="11.44140625" style="33" bestFit="1" customWidth="1"/>
    <col min="2" max="2" width="21.33203125" style="34" bestFit="1" customWidth="1"/>
    <col min="3" max="3" width="46.77734375" style="35" bestFit="1" customWidth="1"/>
    <col min="4" max="4" width="9.44140625" style="36" bestFit="1" customWidth="1"/>
    <col min="5" max="5" width="6.77734375" style="35" bestFit="1" customWidth="1"/>
    <col min="6" max="6" width="10.88671875" style="53" customWidth="1"/>
    <col min="7" max="7" width="13.77734375" style="37" customWidth="1"/>
    <col min="8" max="8" width="9.44140625" style="38" bestFit="1" customWidth="1"/>
    <col min="9" max="16384" width="8.88671875" style="1"/>
  </cols>
  <sheetData>
    <row r="1" spans="1:8" ht="20.399999999999999">
      <c r="A1" s="62"/>
      <c r="B1" s="62"/>
      <c r="C1" s="62"/>
      <c r="D1" s="62"/>
      <c r="E1" s="62"/>
      <c r="F1" s="62"/>
      <c r="G1" s="62"/>
      <c r="H1" s="62"/>
    </row>
    <row r="2" spans="1:8" ht="19.8">
      <c r="A2" s="18"/>
      <c r="B2" s="19"/>
      <c r="C2" s="61" t="s">
        <v>65</v>
      </c>
      <c r="D2" s="39"/>
      <c r="E2" s="40"/>
      <c r="F2" s="48" t="s">
        <v>61</v>
      </c>
      <c r="G2" s="41" t="s">
        <v>7</v>
      </c>
      <c r="H2" s="20"/>
    </row>
    <row r="3" spans="1:8" ht="21.6" customHeight="1">
      <c r="A3" s="62" t="s">
        <v>66</v>
      </c>
      <c r="B3" s="62"/>
      <c r="C3" s="62"/>
      <c r="D3" s="42" t="s">
        <v>60</v>
      </c>
      <c r="E3" s="40"/>
      <c r="F3" s="67">
        <f ca="1">TODAY()</f>
        <v>43010</v>
      </c>
      <c r="G3" s="67"/>
      <c r="H3" s="20"/>
    </row>
    <row r="4" spans="1:8" ht="16.8" thickBot="1">
      <c r="A4" s="68"/>
      <c r="B4" s="69"/>
      <c r="C4" s="69"/>
      <c r="D4" s="69"/>
      <c r="E4" s="69"/>
      <c r="F4" s="69"/>
      <c r="G4" s="69"/>
      <c r="H4" s="69"/>
    </row>
    <row r="5" spans="1:8" ht="16.8" thickBot="1">
      <c r="A5" s="21" t="s">
        <v>51</v>
      </c>
      <c r="B5" s="22" t="s">
        <v>52</v>
      </c>
      <c r="C5" s="22" t="s">
        <v>49</v>
      </c>
      <c r="D5" s="23" t="s">
        <v>53</v>
      </c>
      <c r="E5" s="22" t="s">
        <v>54</v>
      </c>
      <c r="F5" s="49" t="s">
        <v>55</v>
      </c>
      <c r="G5" s="24" t="s">
        <v>56</v>
      </c>
      <c r="H5" s="25" t="s">
        <v>50</v>
      </c>
    </row>
    <row r="6" spans="1:8">
      <c r="A6" s="2">
        <v>1</v>
      </c>
      <c r="B6" s="13" t="s">
        <v>40</v>
      </c>
      <c r="C6" s="3" t="s">
        <v>41</v>
      </c>
      <c r="D6" s="15">
        <v>1</v>
      </c>
      <c r="E6" s="3" t="s">
        <v>42</v>
      </c>
      <c r="F6" s="54"/>
      <c r="G6" s="58">
        <f>D6*F6</f>
        <v>0</v>
      </c>
      <c r="H6" s="14"/>
    </row>
    <row r="7" spans="1:8">
      <c r="A7" s="4">
        <v>2</v>
      </c>
      <c r="B7" s="5" t="s">
        <v>32</v>
      </c>
      <c r="C7" s="6" t="s">
        <v>1</v>
      </c>
      <c r="D7" s="16">
        <v>2</v>
      </c>
      <c r="E7" s="6" t="s">
        <v>8</v>
      </c>
      <c r="F7" s="55"/>
      <c r="G7" s="59">
        <f t="shared" ref="G7:G29" si="0">D7*F7</f>
        <v>0</v>
      </c>
      <c r="H7" s="7"/>
    </row>
    <row r="8" spans="1:8">
      <c r="A8" s="4">
        <v>3</v>
      </c>
      <c r="B8" s="5" t="s">
        <v>43</v>
      </c>
      <c r="C8" s="6" t="s">
        <v>59</v>
      </c>
      <c r="D8" s="16">
        <v>1</v>
      </c>
      <c r="E8" s="6" t="s">
        <v>9</v>
      </c>
      <c r="F8" s="55"/>
      <c r="G8" s="59">
        <f t="shared" si="0"/>
        <v>0</v>
      </c>
      <c r="H8" s="7"/>
    </row>
    <row r="9" spans="1:8">
      <c r="A9" s="4">
        <v>4</v>
      </c>
      <c r="B9" s="5" t="s">
        <v>44</v>
      </c>
      <c r="C9" s="6" t="s">
        <v>45</v>
      </c>
      <c r="D9" s="16">
        <v>1</v>
      </c>
      <c r="E9" s="6" t="s">
        <v>10</v>
      </c>
      <c r="F9" s="55"/>
      <c r="G9" s="59">
        <f t="shared" si="0"/>
        <v>0</v>
      </c>
      <c r="H9" s="7"/>
    </row>
    <row r="10" spans="1:8">
      <c r="A10" s="4">
        <v>5</v>
      </c>
      <c r="B10" s="5" t="s">
        <v>11</v>
      </c>
      <c r="C10" s="6" t="s">
        <v>2</v>
      </c>
      <c r="D10" s="16">
        <v>2</v>
      </c>
      <c r="E10" s="6" t="s">
        <v>8</v>
      </c>
      <c r="F10" s="55"/>
      <c r="G10" s="59">
        <f t="shared" si="0"/>
        <v>0</v>
      </c>
      <c r="H10" s="7"/>
    </row>
    <row r="11" spans="1:8">
      <c r="A11" s="4">
        <v>6</v>
      </c>
      <c r="B11" s="5" t="s">
        <v>12</v>
      </c>
      <c r="C11" s="6" t="s">
        <v>3</v>
      </c>
      <c r="D11" s="16">
        <v>2</v>
      </c>
      <c r="E11" s="6" t="s">
        <v>8</v>
      </c>
      <c r="F11" s="55"/>
      <c r="G11" s="59">
        <f t="shared" si="0"/>
        <v>0</v>
      </c>
      <c r="H11" s="7"/>
    </row>
    <row r="12" spans="1:8">
      <c r="A12" s="4">
        <v>7</v>
      </c>
      <c r="B12" s="5" t="s">
        <v>13</v>
      </c>
      <c r="C12" s="6" t="s">
        <v>4</v>
      </c>
      <c r="D12" s="16">
        <v>1</v>
      </c>
      <c r="E12" s="6" t="s">
        <v>10</v>
      </c>
      <c r="F12" s="55"/>
      <c r="G12" s="59">
        <f t="shared" si="0"/>
        <v>0</v>
      </c>
      <c r="H12" s="7"/>
    </row>
    <row r="13" spans="1:8">
      <c r="A13" s="4">
        <v>8</v>
      </c>
      <c r="B13" s="12" t="s">
        <v>57</v>
      </c>
      <c r="C13" s="6" t="s">
        <v>5</v>
      </c>
      <c r="D13" s="16">
        <v>1</v>
      </c>
      <c r="E13" s="6" t="s">
        <v>10</v>
      </c>
      <c r="F13" s="55"/>
      <c r="G13" s="59">
        <f t="shared" si="0"/>
        <v>0</v>
      </c>
      <c r="H13" s="7"/>
    </row>
    <row r="14" spans="1:8">
      <c r="A14" s="4">
        <v>9</v>
      </c>
      <c r="B14" s="5" t="s">
        <v>14</v>
      </c>
      <c r="C14" s="6" t="s">
        <v>33</v>
      </c>
      <c r="D14" s="16">
        <v>1</v>
      </c>
      <c r="E14" s="6" t="s">
        <v>10</v>
      </c>
      <c r="F14" s="55"/>
      <c r="G14" s="59">
        <f t="shared" si="0"/>
        <v>0</v>
      </c>
      <c r="H14" s="7"/>
    </row>
    <row r="15" spans="1:8">
      <c r="A15" s="4">
        <v>10</v>
      </c>
      <c r="B15" s="5" t="s">
        <v>15</v>
      </c>
      <c r="C15" s="6" t="s">
        <v>16</v>
      </c>
      <c r="D15" s="16">
        <v>5</v>
      </c>
      <c r="E15" s="6" t="s">
        <v>10</v>
      </c>
      <c r="F15" s="55"/>
      <c r="G15" s="59">
        <f t="shared" si="0"/>
        <v>0</v>
      </c>
      <c r="H15" s="7"/>
    </row>
    <row r="16" spans="1:8">
      <c r="A16" s="4">
        <v>11</v>
      </c>
      <c r="B16" s="5" t="s">
        <v>30</v>
      </c>
      <c r="C16" s="6" t="s">
        <v>6</v>
      </c>
      <c r="D16" s="16">
        <v>4</v>
      </c>
      <c r="E16" s="6" t="s">
        <v>8</v>
      </c>
      <c r="F16" s="55"/>
      <c r="G16" s="59">
        <f t="shared" si="0"/>
        <v>0</v>
      </c>
      <c r="H16" s="7"/>
    </row>
    <row r="17" spans="1:8">
      <c r="A17" s="4">
        <v>12</v>
      </c>
      <c r="B17" s="5" t="s">
        <v>17</v>
      </c>
      <c r="C17" s="6" t="s">
        <v>18</v>
      </c>
      <c r="D17" s="16">
        <v>4</v>
      </c>
      <c r="E17" s="6" t="s">
        <v>10</v>
      </c>
      <c r="F17" s="55"/>
      <c r="G17" s="59">
        <f t="shared" si="0"/>
        <v>0</v>
      </c>
      <c r="H17" s="7"/>
    </row>
    <row r="18" spans="1:8">
      <c r="A18" s="4">
        <v>13</v>
      </c>
      <c r="B18" s="5" t="s">
        <v>19</v>
      </c>
      <c r="C18" s="6" t="s">
        <v>34</v>
      </c>
      <c r="D18" s="16">
        <v>70</v>
      </c>
      <c r="E18" s="6" t="s">
        <v>8</v>
      </c>
      <c r="F18" s="55"/>
      <c r="G18" s="59">
        <f t="shared" si="0"/>
        <v>0</v>
      </c>
      <c r="H18" s="7"/>
    </row>
    <row r="19" spans="1:8">
      <c r="A19" s="4">
        <v>14</v>
      </c>
      <c r="B19" s="5" t="s">
        <v>19</v>
      </c>
      <c r="C19" s="6" t="s">
        <v>35</v>
      </c>
      <c r="D19" s="16">
        <v>70</v>
      </c>
      <c r="E19" s="6" t="s">
        <v>8</v>
      </c>
      <c r="F19" s="55"/>
      <c r="G19" s="59">
        <f t="shared" si="0"/>
        <v>0</v>
      </c>
      <c r="H19" s="7"/>
    </row>
    <row r="20" spans="1:8">
      <c r="A20" s="4">
        <v>15</v>
      </c>
      <c r="B20" s="5" t="s">
        <v>19</v>
      </c>
      <c r="C20" s="6" t="s">
        <v>36</v>
      </c>
      <c r="D20" s="16">
        <v>70</v>
      </c>
      <c r="E20" s="6" t="s">
        <v>8</v>
      </c>
      <c r="F20" s="55"/>
      <c r="G20" s="59">
        <f t="shared" si="0"/>
        <v>0</v>
      </c>
      <c r="H20" s="7"/>
    </row>
    <row r="21" spans="1:8">
      <c r="A21" s="4">
        <v>16</v>
      </c>
      <c r="B21" s="5" t="s">
        <v>19</v>
      </c>
      <c r="C21" s="6" t="s">
        <v>37</v>
      </c>
      <c r="D21" s="16">
        <v>20</v>
      </c>
      <c r="E21" s="6" t="s">
        <v>8</v>
      </c>
      <c r="F21" s="55"/>
      <c r="G21" s="59">
        <f t="shared" si="0"/>
        <v>0</v>
      </c>
      <c r="H21" s="7"/>
    </row>
    <row r="22" spans="1:8">
      <c r="A22" s="4">
        <v>17</v>
      </c>
      <c r="B22" s="5" t="s">
        <v>20</v>
      </c>
      <c r="C22" s="6" t="s">
        <v>21</v>
      </c>
      <c r="D22" s="16">
        <v>180</v>
      </c>
      <c r="E22" s="57" t="s">
        <v>64</v>
      </c>
      <c r="F22" s="55"/>
      <c r="G22" s="59">
        <f t="shared" si="0"/>
        <v>0</v>
      </c>
      <c r="H22" s="7"/>
    </row>
    <row r="23" spans="1:8" ht="32.4">
      <c r="A23" s="4">
        <v>18</v>
      </c>
      <c r="B23" s="5" t="s">
        <v>22</v>
      </c>
      <c r="C23" s="6" t="s">
        <v>58</v>
      </c>
      <c r="D23" s="16">
        <v>5</v>
      </c>
      <c r="E23" s="6" t="s">
        <v>23</v>
      </c>
      <c r="F23" s="55"/>
      <c r="G23" s="59">
        <f t="shared" si="0"/>
        <v>0</v>
      </c>
      <c r="H23" s="7"/>
    </row>
    <row r="24" spans="1:8" ht="32.4">
      <c r="A24" s="4">
        <v>19</v>
      </c>
      <c r="B24" s="5" t="s">
        <v>38</v>
      </c>
      <c r="C24" s="6" t="s">
        <v>62</v>
      </c>
      <c r="D24" s="16">
        <v>1</v>
      </c>
      <c r="E24" s="6" t="s">
        <v>10</v>
      </c>
      <c r="F24" s="55"/>
      <c r="G24" s="59">
        <f t="shared" si="0"/>
        <v>0</v>
      </c>
      <c r="H24" s="7"/>
    </row>
    <row r="25" spans="1:8">
      <c r="A25" s="4">
        <v>20</v>
      </c>
      <c r="B25" s="5" t="s">
        <v>24</v>
      </c>
      <c r="C25" s="6" t="s">
        <v>39</v>
      </c>
      <c r="D25" s="16">
        <v>1</v>
      </c>
      <c r="E25" s="6" t="s">
        <v>23</v>
      </c>
      <c r="F25" s="55"/>
      <c r="G25" s="59">
        <f t="shared" si="0"/>
        <v>0</v>
      </c>
      <c r="H25" s="7"/>
    </row>
    <row r="26" spans="1:8">
      <c r="A26" s="4">
        <v>21</v>
      </c>
      <c r="B26" s="5" t="s">
        <v>25</v>
      </c>
      <c r="C26" s="6"/>
      <c r="D26" s="16">
        <v>1</v>
      </c>
      <c r="E26" s="6" t="s">
        <v>26</v>
      </c>
      <c r="F26" s="55"/>
      <c r="G26" s="59">
        <f t="shared" si="0"/>
        <v>0</v>
      </c>
      <c r="H26" s="7"/>
    </row>
    <row r="27" spans="1:8">
      <c r="A27" s="4">
        <v>22</v>
      </c>
      <c r="B27" s="12" t="s">
        <v>63</v>
      </c>
      <c r="C27" s="6"/>
      <c r="D27" s="16">
        <v>1</v>
      </c>
      <c r="E27" s="6" t="s">
        <v>26</v>
      </c>
      <c r="F27" s="55"/>
      <c r="G27" s="59">
        <f t="shared" si="0"/>
        <v>0</v>
      </c>
      <c r="H27" s="7"/>
    </row>
    <row r="28" spans="1:8">
      <c r="A28" s="4">
        <v>23</v>
      </c>
      <c r="B28" s="5" t="s">
        <v>27</v>
      </c>
      <c r="C28" s="6"/>
      <c r="D28" s="16">
        <v>1</v>
      </c>
      <c r="E28" s="6" t="s">
        <v>31</v>
      </c>
      <c r="F28" s="55"/>
      <c r="G28" s="59">
        <f t="shared" si="0"/>
        <v>0</v>
      </c>
      <c r="H28" s="7"/>
    </row>
    <row r="29" spans="1:8" ht="16.8" thickBot="1">
      <c r="A29" s="8">
        <v>24</v>
      </c>
      <c r="B29" s="9" t="s">
        <v>28</v>
      </c>
      <c r="C29" s="10"/>
      <c r="D29" s="17">
        <v>1</v>
      </c>
      <c r="E29" s="10" t="s">
        <v>26</v>
      </c>
      <c r="F29" s="56"/>
      <c r="G29" s="60">
        <f t="shared" si="0"/>
        <v>0</v>
      </c>
      <c r="H29" s="11"/>
    </row>
    <row r="30" spans="1:8" ht="17.399999999999999">
      <c r="A30" s="70"/>
      <c r="B30" s="71"/>
      <c r="C30" s="71"/>
      <c r="D30" s="71"/>
      <c r="E30" s="45"/>
      <c r="F30" s="50" t="s">
        <v>0</v>
      </c>
      <c r="G30" s="46">
        <f>SUM(G6:G29)</f>
        <v>0</v>
      </c>
      <c r="H30" s="47"/>
    </row>
    <row r="31" spans="1:8" ht="17.399999999999999">
      <c r="A31" s="63"/>
      <c r="B31" s="64"/>
      <c r="C31" s="64"/>
      <c r="D31" s="64"/>
      <c r="E31" s="27">
        <v>0.05</v>
      </c>
      <c r="F31" s="51" t="s">
        <v>47</v>
      </c>
      <c r="G31" s="28">
        <f>G30*E31</f>
        <v>0</v>
      </c>
      <c r="H31" s="29"/>
    </row>
    <row r="32" spans="1:8" ht="18" thickBot="1">
      <c r="A32" s="63"/>
      <c r="B32" s="64"/>
      <c r="C32" s="64"/>
      <c r="D32" s="64"/>
      <c r="E32" s="26"/>
      <c r="F32" s="52" t="s">
        <v>48</v>
      </c>
      <c r="G32" s="30">
        <f>ROUND(SUM(G30:G31),0)</f>
        <v>0</v>
      </c>
      <c r="H32" s="31"/>
    </row>
    <row r="33" spans="1:8" ht="22.8" thickBot="1">
      <c r="A33" s="32" t="s">
        <v>29</v>
      </c>
      <c r="B33" s="65">
        <f>G32</f>
        <v>0</v>
      </c>
      <c r="C33" s="66"/>
      <c r="D33" s="66"/>
      <c r="E33" s="66"/>
      <c r="F33" s="66"/>
      <c r="G33" s="43" t="s">
        <v>46</v>
      </c>
      <c r="H33" s="44"/>
    </row>
  </sheetData>
  <mergeCells count="8">
    <mergeCell ref="A3:C3"/>
    <mergeCell ref="A32:D32"/>
    <mergeCell ref="B33:F33"/>
    <mergeCell ref="A1:H1"/>
    <mergeCell ref="F3:G3"/>
    <mergeCell ref="A4:H4"/>
    <mergeCell ref="A30:D30"/>
    <mergeCell ref="A31:D31"/>
  </mergeCells>
  <phoneticPr fontId="4" type="noConversion"/>
  <pageMargins left="0.7" right="0.7" top="0.75" bottom="0.75" header="0.3" footer="0.3"/>
  <pageSetup paperSize="9" scale="8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0906 義竹品種保存區</vt:lpstr>
      <vt:lpstr>'0906 義竹品種保存區'!Print_Area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蘇證德</cp:lastModifiedBy>
  <cp:lastPrinted>2017-10-02T00:04:22Z</cp:lastPrinted>
  <dcterms:created xsi:type="dcterms:W3CDTF">2017-09-08T05:36:14Z</dcterms:created>
  <dcterms:modified xsi:type="dcterms:W3CDTF">2017-10-02T09:08:40Z</dcterms:modified>
</cp:coreProperties>
</file>