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0" yWindow="-15" windowWidth="13830" windowHeight="8880"/>
  </bookViews>
  <sheets>
    <sheet name="空白表格" sheetId="15" r:id="rId1"/>
  </sheets>
  <definedNames>
    <definedName name="_xlnm.Print_Area" localSheetId="0">空白表格!$A$1:$G$51</definedName>
  </definedNames>
  <calcPr calcId="124519"/>
</workbook>
</file>

<file path=xl/calcChain.xml><?xml version="1.0" encoding="utf-8"?>
<calcChain xmlns="http://schemas.openxmlformats.org/spreadsheetml/2006/main">
  <c r="F45" i="15"/>
  <c r="F44"/>
  <c r="F43"/>
  <c r="F42"/>
  <c r="F41"/>
  <c r="F40"/>
  <c r="F39"/>
  <c r="F38"/>
  <c r="F37"/>
  <c r="F36"/>
  <c r="F35"/>
  <c r="F34"/>
  <c r="F46"/>
  <c r="F31"/>
  <c r="F30"/>
  <c r="F29"/>
  <c r="F28"/>
  <c r="F27"/>
  <c r="F25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2"/>
  <c r="F23"/>
  <c r="F47"/>
  <c r="E48"/>
  <c r="F48"/>
  <c r="E49"/>
  <c r="F49"/>
  <c r="C51"/>
  <c r="F50"/>
</calcChain>
</file>

<file path=xl/sharedStrings.xml><?xml version="1.0" encoding="utf-8"?>
<sst xmlns="http://schemas.openxmlformats.org/spreadsheetml/2006/main" count="130" uniqueCount="92">
  <si>
    <t>注肥器 D 2x12</t>
  </si>
  <si>
    <t>組</t>
  </si>
  <si>
    <t>3T 漏斗型含鐵架</t>
  </si>
  <si>
    <t>電動三通閥</t>
  </si>
  <si>
    <t xml:space="preserve">薄膜式曝氣盤 直徑:325mm  </t>
  </si>
  <si>
    <t>全自動砂濾系統</t>
  </si>
  <si>
    <t>單相220V 二批次順序動作</t>
  </si>
  <si>
    <t>PVC管線材料</t>
  </si>
  <si>
    <t>電源及控制線路</t>
  </si>
  <si>
    <t>安裝技術費</t>
  </si>
  <si>
    <t>自動化養液供給及分區控制系統</t>
  </si>
  <si>
    <t>管徑:16mm 管壁厚度:0.63MM 1.60L/H 間距:0.20M 長度:800米/捲</t>
  </si>
  <si>
    <t>工程名稱：設施溫網室節水節肥灌溉工程</t>
    <phoneticPr fontId="3" type="noConversion"/>
  </si>
  <si>
    <t>項次</t>
    <phoneticPr fontId="3" type="noConversion"/>
  </si>
  <si>
    <t>工程項目</t>
    <phoneticPr fontId="3" type="noConversion"/>
  </si>
  <si>
    <t>單位</t>
    <phoneticPr fontId="3" type="noConversion"/>
  </si>
  <si>
    <t>數量</t>
    <phoneticPr fontId="3" type="noConversion"/>
  </si>
  <si>
    <t>單價</t>
    <phoneticPr fontId="3" type="noConversion"/>
  </si>
  <si>
    <t>復價</t>
    <phoneticPr fontId="3" type="noConversion"/>
  </si>
  <si>
    <t>附      註</t>
    <phoneticPr fontId="3" type="noConversion"/>
  </si>
  <si>
    <t>壹</t>
    <phoneticPr fontId="3" type="noConversion"/>
  </si>
  <si>
    <t>水質處理工程</t>
    <phoneticPr fontId="3" type="noConversion"/>
  </si>
  <si>
    <t>原水供水材料及施工</t>
    <phoneticPr fontId="3" type="noConversion"/>
  </si>
  <si>
    <t>式</t>
    <phoneticPr fontId="3" type="noConversion"/>
  </si>
  <si>
    <t>自現場水井取得水源所需之材料及施工</t>
    <phoneticPr fontId="3" type="noConversion"/>
  </si>
  <si>
    <t>氧化設備</t>
    <phoneticPr fontId="3" type="noConversion"/>
  </si>
  <si>
    <t>組</t>
    <phoneticPr fontId="3" type="noConversion"/>
  </si>
  <si>
    <t>加酸設備</t>
    <phoneticPr fontId="3" type="noConversion"/>
  </si>
  <si>
    <t>定比稀釋器 1-1/4"  0.2-1.5%</t>
    <phoneticPr fontId="3" type="noConversion"/>
  </si>
  <si>
    <t>氧化劑桶</t>
    <phoneticPr fontId="3" type="noConversion"/>
  </si>
  <si>
    <t>PE 250L  直徑65x高度100x厚度0.35cm</t>
    <phoneticPr fontId="3" type="noConversion"/>
  </si>
  <si>
    <t>酸液桶</t>
    <phoneticPr fontId="3" type="noConversion"/>
  </si>
  <si>
    <t>1" 220V</t>
    <phoneticPr fontId="3" type="noConversion"/>
  </si>
  <si>
    <t>曝氣桶</t>
    <phoneticPr fontId="3" type="noConversion"/>
  </si>
  <si>
    <t>曝氣盤</t>
    <phoneticPr fontId="3" type="noConversion"/>
  </si>
  <si>
    <t>電磁隔膜式空氣泵浦</t>
    <phoneticPr fontId="3" type="noConversion"/>
  </si>
  <si>
    <t>出氣量:110 lpm 220V 60Hz 115W</t>
    <phoneticPr fontId="3" type="noConversion"/>
  </si>
  <si>
    <t>砂濾泵浦</t>
    <phoneticPr fontId="3" type="noConversion"/>
  </si>
  <si>
    <t>部</t>
    <phoneticPr fontId="3" type="noConversion"/>
  </si>
  <si>
    <t xml:space="preserve">1/2HP 1" </t>
    <phoneticPr fontId="3" type="noConversion"/>
  </si>
  <si>
    <t>逆洗泵浦</t>
    <phoneticPr fontId="3" type="noConversion"/>
  </si>
  <si>
    <t>曝氣順序控制箱</t>
    <phoneticPr fontId="3" type="noConversion"/>
  </si>
  <si>
    <t>液位計</t>
    <phoneticPr fontId="3" type="noConversion"/>
  </si>
  <si>
    <t>淨水儲槽</t>
    <phoneticPr fontId="3" type="noConversion"/>
  </si>
  <si>
    <t>PE 20噸 直徑271x高度455x厚度1.5cm</t>
    <phoneticPr fontId="3" type="noConversion"/>
  </si>
  <si>
    <t>設備平台</t>
    <phoneticPr fontId="3" type="noConversion"/>
  </si>
  <si>
    <t>6mx4m整地及空心磚鋪設</t>
    <phoneticPr fontId="3" type="noConversion"/>
  </si>
  <si>
    <t>小計(1-18)</t>
    <phoneticPr fontId="3" type="noConversion"/>
  </si>
  <si>
    <t>貳</t>
    <phoneticPr fontId="3" type="noConversion"/>
  </si>
  <si>
    <t>8區控制+肥控</t>
    <phoneticPr fontId="3" type="noConversion"/>
  </si>
  <si>
    <t>1.4區肥灌/4區清水灌溉</t>
    <phoneticPr fontId="3" type="noConversion"/>
  </si>
  <si>
    <t>2. A/B/C 3組灌溉程式; 各4組啟動時間; 最多每日設定12次灌溉時間</t>
    <phoneticPr fontId="3" type="noConversion"/>
  </si>
  <si>
    <t>注肥系統</t>
    <phoneticPr fontId="3" type="noConversion"/>
  </si>
  <si>
    <t>8組注肥通道, 每區各AB液控制</t>
    <phoneticPr fontId="3" type="noConversion"/>
  </si>
  <si>
    <t>母液桶</t>
    <phoneticPr fontId="3" type="noConversion"/>
  </si>
  <si>
    <t>200L含上蓋</t>
    <phoneticPr fontId="3" type="noConversion"/>
  </si>
  <si>
    <t>二氧化氯 7.5%</t>
    <phoneticPr fontId="3" type="noConversion"/>
  </si>
  <si>
    <t>聚氯化鋁 8%</t>
    <phoneticPr fontId="3" type="noConversion"/>
  </si>
  <si>
    <t>小計(1-6)</t>
    <phoneticPr fontId="3" type="noConversion"/>
  </si>
  <si>
    <t>參</t>
    <phoneticPr fontId="3" type="noConversion"/>
  </si>
  <si>
    <t>灌溉管路工程</t>
    <phoneticPr fontId="3" type="noConversion"/>
  </si>
  <si>
    <t>灌溉泵浦</t>
    <phoneticPr fontId="3" type="noConversion"/>
  </si>
  <si>
    <t>單相220V P:20M Q:2000L/H 出口:1"</t>
    <phoneticPr fontId="3" type="noConversion"/>
  </si>
  <si>
    <t>碟式過濾器</t>
    <phoneticPr fontId="3" type="noConversion"/>
  </si>
  <si>
    <t>2" 120mesh 含2組壓力錶及接頭</t>
    <phoneticPr fontId="3" type="noConversion"/>
  </si>
  <si>
    <t>流量計</t>
    <phoneticPr fontId="3" type="noConversion"/>
  </si>
  <si>
    <t>2" 含由任接頭</t>
    <phoneticPr fontId="3" type="noConversion"/>
  </si>
  <si>
    <t>壓力桶</t>
    <phoneticPr fontId="3" type="noConversion"/>
  </si>
  <si>
    <t>2mm</t>
    <phoneticPr fontId="3" type="noConversion"/>
  </si>
  <si>
    <t>電磁閥</t>
    <phoneticPr fontId="3" type="noConversion"/>
  </si>
  <si>
    <t>只</t>
    <phoneticPr fontId="3" type="noConversion"/>
  </si>
  <si>
    <t>1" 24VAC</t>
    <phoneticPr fontId="3" type="noConversion"/>
  </si>
  <si>
    <t>滴帶管首接頭</t>
    <phoneticPr fontId="3" type="noConversion"/>
  </si>
  <si>
    <t>2"含固定螺絲</t>
    <phoneticPr fontId="3" type="noConversion"/>
  </si>
  <si>
    <t>滴帶管中接頭</t>
    <phoneticPr fontId="3" type="noConversion"/>
  </si>
  <si>
    <t>1.5"</t>
    <phoneticPr fontId="3" type="noConversion"/>
  </si>
  <si>
    <t>滴帶管尾街頭</t>
    <phoneticPr fontId="3" type="noConversion"/>
  </si>
  <si>
    <t>1"</t>
    <phoneticPr fontId="3" type="noConversion"/>
  </si>
  <si>
    <t>壓力補償滴帶</t>
    <phoneticPr fontId="3" type="noConversion"/>
  </si>
  <si>
    <t>捲</t>
    <phoneticPr fontId="3" type="noConversion"/>
  </si>
  <si>
    <t>PVC管件材料</t>
    <phoneticPr fontId="3" type="noConversion"/>
  </si>
  <si>
    <t>電源及控制訊號線</t>
    <phoneticPr fontId="3" type="noConversion"/>
  </si>
  <si>
    <t>管路安裝工資</t>
    <phoneticPr fontId="3" type="noConversion"/>
  </si>
  <si>
    <t>小計(1-13)</t>
    <phoneticPr fontId="3" type="noConversion"/>
  </si>
  <si>
    <t>合計(壹~參)</t>
    <phoneticPr fontId="3" type="noConversion"/>
  </si>
  <si>
    <t>肆</t>
    <phoneticPr fontId="3" type="noConversion"/>
  </si>
  <si>
    <t>包商利潤及管理費雜費</t>
    <phoneticPr fontId="3" type="noConversion"/>
  </si>
  <si>
    <t>伍</t>
    <phoneticPr fontId="3" type="noConversion"/>
  </si>
  <si>
    <t>營業稅</t>
    <phoneticPr fontId="3" type="noConversion"/>
  </si>
  <si>
    <t>總計</t>
    <phoneticPr fontId="3" type="noConversion"/>
  </si>
  <si>
    <t>總價合計：</t>
    <phoneticPr fontId="3" type="noConversion"/>
  </si>
  <si>
    <t>元整</t>
    <phoneticPr fontId="3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</si>
</sst>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3" formatCode="_-* #,##0.00_-;\-* #,##0.00_-;_-* &quot;-&quot;??_-;_-@_-"/>
    <numFmt numFmtId="176" formatCode="#,##0;[Red]#,##0"/>
    <numFmt numFmtId="177" formatCode="[DBNum2][$-404]General"/>
  </numFmts>
  <fonts count="10">
    <font>
      <sz val="12"/>
      <name val="新細明體"/>
      <family val="1"/>
      <charset val="136"/>
    </font>
    <font>
      <sz val="10"/>
      <name val="Helv"/>
      <family val="2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name val="Arial"/>
      <family val="2"/>
    </font>
    <font>
      <b/>
      <sz val="10"/>
      <name val="標楷體"/>
      <family val="4"/>
      <charset val="136"/>
    </font>
    <font>
      <b/>
      <sz val="18"/>
      <name val="標楷體"/>
      <family val="4"/>
      <charset val="136"/>
    </font>
    <font>
      <b/>
      <sz val="10"/>
      <color indexed="10"/>
      <name val="標楷體"/>
      <family val="4"/>
      <charset val="136"/>
    </font>
    <font>
      <b/>
      <sz val="10"/>
      <color indexed="10"/>
      <name val="標楷體"/>
      <family val="4"/>
      <charset val="136"/>
    </font>
    <font>
      <b/>
      <sz val="12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4" fillId="0" borderId="0"/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" fillId="0" borderId="0"/>
  </cellStyleXfs>
  <cellXfs count="99">
    <xf numFmtId="0" fontId="0" fillId="0" borderId="0" xfId="0" applyAlignment="1">
      <alignment vertical="center"/>
    </xf>
    <xf numFmtId="41" fontId="6" fillId="0" borderId="0" xfId="3" applyFont="1" applyFill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5" fillId="2" borderId="1" xfId="1" applyNumberFormat="1" applyFont="1" applyFill="1" applyBorder="1" applyAlignment="1">
      <alignment horizontal="center" vertical="center" shrinkToFit="1"/>
    </xf>
    <xf numFmtId="0" fontId="5" fillId="2" borderId="2" xfId="1" applyNumberFormat="1" applyFont="1" applyFill="1" applyBorder="1" applyAlignment="1">
      <alignment horizontal="center" vertical="center" shrinkToFit="1"/>
    </xf>
    <xf numFmtId="176" fontId="5" fillId="2" borderId="2" xfId="1" applyNumberFormat="1" applyFont="1" applyFill="1" applyBorder="1" applyAlignment="1">
      <alignment horizontal="center" vertical="center" shrinkToFit="1"/>
    </xf>
    <xf numFmtId="41" fontId="5" fillId="2" borderId="2" xfId="3" applyFont="1" applyFill="1" applyBorder="1" applyAlignment="1">
      <alignment horizontal="center" vertical="center" shrinkToFit="1"/>
    </xf>
    <xf numFmtId="41" fontId="5" fillId="0" borderId="0" xfId="3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3" xfId="1" applyNumberFormat="1" applyFont="1" applyFill="1" applyBorder="1" applyAlignment="1">
      <alignment horizontal="center" vertical="center" shrinkToFit="1"/>
    </xf>
    <xf numFmtId="0" fontId="5" fillId="0" borderId="4" xfId="0" applyNumberFormat="1" applyFont="1" applyBorder="1" applyAlignment="1">
      <alignment horizontal="center" vertical="center" shrinkToFit="1"/>
    </xf>
    <xf numFmtId="0" fontId="5" fillId="0" borderId="5" xfId="0" applyNumberFormat="1" applyFont="1" applyBorder="1" applyAlignment="1">
      <alignment horizontal="left" vertical="center" shrinkToFit="1"/>
    </xf>
    <xf numFmtId="0" fontId="5" fillId="0" borderId="5" xfId="0" applyNumberFormat="1" applyFont="1" applyBorder="1" applyAlignment="1">
      <alignment horizontal="center" vertical="center" shrinkToFit="1"/>
    </xf>
    <xf numFmtId="41" fontId="5" fillId="0" borderId="5" xfId="3" applyFont="1" applyBorder="1" applyAlignment="1">
      <alignment horizontal="center" vertical="center" shrinkToFit="1"/>
    </xf>
    <xf numFmtId="0" fontId="5" fillId="0" borderId="6" xfId="0" applyFont="1" applyBorder="1" applyAlignment="1">
      <alignment horizontal="left" vertical="center" wrapText="1" shrinkToFit="1"/>
    </xf>
    <xf numFmtId="41" fontId="5" fillId="0" borderId="0" xfId="3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NumberFormat="1" applyFont="1" applyBorder="1" applyAlignment="1">
      <alignment horizontal="left" vertical="center" wrapText="1" shrinkToFit="1"/>
    </xf>
    <xf numFmtId="41" fontId="7" fillId="0" borderId="0" xfId="3" applyFont="1" applyFill="1" applyBorder="1">
      <alignment vertical="center"/>
    </xf>
    <xf numFmtId="43" fontId="7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5" xfId="2" applyFont="1" applyFill="1" applyBorder="1" applyAlignment="1" applyProtection="1">
      <alignment vertical="center" wrapText="1"/>
    </xf>
    <xf numFmtId="0" fontId="5" fillId="3" borderId="7" xfId="0" applyNumberFormat="1" applyFont="1" applyFill="1" applyBorder="1" applyAlignment="1">
      <alignment horizontal="center" vertical="center" shrinkToFit="1"/>
    </xf>
    <xf numFmtId="0" fontId="5" fillId="3" borderId="8" xfId="0" applyNumberFormat="1" applyFont="1" applyFill="1" applyBorder="1" applyAlignment="1">
      <alignment horizontal="center" vertical="center" shrinkToFit="1"/>
    </xf>
    <xf numFmtId="176" fontId="5" fillId="3" borderId="8" xfId="0" applyNumberFormat="1" applyFont="1" applyFill="1" applyBorder="1" applyAlignment="1">
      <alignment horizontal="center" vertical="center" shrinkToFit="1"/>
    </xf>
    <xf numFmtId="41" fontId="5" fillId="3" borderId="8" xfId="3" applyFont="1" applyFill="1" applyBorder="1" applyAlignment="1">
      <alignment horizontal="center" vertical="center" shrinkToFit="1"/>
    </xf>
    <xf numFmtId="0" fontId="5" fillId="3" borderId="9" xfId="0" applyNumberFormat="1" applyFont="1" applyFill="1" applyBorder="1" applyAlignment="1">
      <alignment horizontal="left" vertical="center" wrapText="1" shrinkToFit="1"/>
    </xf>
    <xf numFmtId="0" fontId="8" fillId="0" borderId="3" xfId="0" applyNumberFormat="1" applyFont="1" applyBorder="1" applyAlignment="1">
      <alignment horizontal="center" vertical="center" shrinkToFit="1"/>
    </xf>
    <xf numFmtId="0" fontId="5" fillId="0" borderId="10" xfId="0" applyNumberFormat="1" applyFont="1" applyBorder="1" applyAlignment="1">
      <alignment horizontal="left" vertical="center" wrapText="1" shrinkToFit="1"/>
    </xf>
    <xf numFmtId="0" fontId="5" fillId="0" borderId="11" xfId="0" applyNumberFormat="1" applyFont="1" applyBorder="1" applyAlignment="1">
      <alignment horizontal="left" vertical="center" wrapText="1" shrinkToFit="1"/>
    </xf>
    <xf numFmtId="176" fontId="5" fillId="0" borderId="5" xfId="0" applyNumberFormat="1" applyFont="1" applyBorder="1" applyAlignment="1">
      <alignment horizontal="center" vertical="center" shrinkToFit="1"/>
    </xf>
    <xf numFmtId="0" fontId="5" fillId="0" borderId="6" xfId="0" applyNumberFormat="1" applyFont="1" applyFill="1" applyBorder="1" applyAlignment="1">
      <alignment horizontal="left" vertical="center" wrapText="1" shrinkToFit="1"/>
    </xf>
    <xf numFmtId="41" fontId="5" fillId="0" borderId="0" xfId="3" applyFont="1" applyFill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41" fontId="5" fillId="0" borderId="5" xfId="3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 shrinkToFit="1"/>
    </xf>
    <xf numFmtId="0" fontId="5" fillId="3" borderId="2" xfId="0" applyNumberFormat="1" applyFont="1" applyFill="1" applyBorder="1" applyAlignment="1">
      <alignment horizontal="center" vertical="center" shrinkToFit="1"/>
    </xf>
    <xf numFmtId="176" fontId="5" fillId="3" borderId="2" xfId="0" applyNumberFormat="1" applyFont="1" applyFill="1" applyBorder="1" applyAlignment="1">
      <alignment horizontal="center" vertical="center" shrinkToFit="1"/>
    </xf>
    <xf numFmtId="41" fontId="5" fillId="3" borderId="2" xfId="3" applyFont="1" applyFill="1" applyBorder="1" applyAlignment="1">
      <alignment horizontal="center" vertical="center" shrinkToFit="1"/>
    </xf>
    <xf numFmtId="0" fontId="5" fillId="3" borderId="12" xfId="0" applyNumberFormat="1" applyFont="1" applyFill="1" applyBorder="1" applyAlignment="1">
      <alignment horizontal="left" vertical="center" wrapText="1" shrinkToFit="1"/>
    </xf>
    <xf numFmtId="0" fontId="7" fillId="0" borderId="1" xfId="1" applyNumberFormat="1" applyFont="1" applyFill="1" applyBorder="1" applyAlignment="1">
      <alignment horizontal="center" vertical="center" shrinkToFit="1"/>
    </xf>
    <xf numFmtId="0" fontId="8" fillId="0" borderId="2" xfId="0" applyNumberFormat="1" applyFont="1" applyBorder="1" applyAlignment="1">
      <alignment horizontal="left" vertical="center" shrinkToFit="1"/>
    </xf>
    <xf numFmtId="0" fontId="5" fillId="0" borderId="2" xfId="0" applyFont="1" applyBorder="1" applyAlignment="1">
      <alignment horizontal="center" vertical="center"/>
    </xf>
    <xf numFmtId="41" fontId="5" fillId="0" borderId="2" xfId="3" applyFont="1" applyBorder="1" applyAlignment="1">
      <alignment horizontal="center" vertical="center"/>
    </xf>
    <xf numFmtId="0" fontId="8" fillId="0" borderId="13" xfId="0" applyNumberFormat="1" applyFont="1" applyBorder="1" applyAlignment="1">
      <alignment horizontal="center" vertical="center" shrinkToFit="1"/>
    </xf>
    <xf numFmtId="0" fontId="8" fillId="0" borderId="14" xfId="0" applyNumberFormat="1" applyFont="1" applyBorder="1" applyAlignment="1">
      <alignment horizontal="left" vertical="center" shrinkToFit="1"/>
    </xf>
    <xf numFmtId="0" fontId="5" fillId="0" borderId="14" xfId="0" applyNumberFormat="1" applyFont="1" applyBorder="1" applyAlignment="1">
      <alignment horizontal="center" vertical="center" shrinkToFit="1"/>
    </xf>
    <xf numFmtId="41" fontId="5" fillId="0" borderId="14" xfId="3" applyFont="1" applyBorder="1" applyAlignment="1">
      <alignment horizontal="center" vertical="center" shrinkToFit="1"/>
    </xf>
    <xf numFmtId="43" fontId="5" fillId="0" borderId="0" xfId="0" applyNumberFormat="1" applyFont="1" applyFill="1" applyBorder="1" applyAlignment="1">
      <alignment vertical="center"/>
    </xf>
    <xf numFmtId="0" fontId="5" fillId="0" borderId="15" xfId="0" applyNumberFormat="1" applyFont="1" applyBorder="1" applyAlignment="1">
      <alignment horizontal="center" vertical="center" shrinkToFit="1"/>
    </xf>
    <xf numFmtId="41" fontId="5" fillId="0" borderId="15" xfId="0" applyNumberFormat="1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41" fontId="5" fillId="0" borderId="12" xfId="3" applyFont="1" applyBorder="1" applyAlignment="1">
      <alignment horizontal="left" vertical="center" wrapText="1"/>
    </xf>
    <xf numFmtId="41" fontId="5" fillId="0" borderId="0" xfId="3" applyFont="1">
      <alignment vertical="center"/>
    </xf>
    <xf numFmtId="0" fontId="5" fillId="0" borderId="0" xfId="0" applyFont="1" applyAlignment="1">
      <alignment horizontal="left" vertical="center" wrapText="1"/>
    </xf>
    <xf numFmtId="10" fontId="5" fillId="0" borderId="0" xfId="4" applyNumberFormat="1" applyFont="1" applyFill="1">
      <alignment vertical="center"/>
    </xf>
    <xf numFmtId="41" fontId="5" fillId="0" borderId="0" xfId="3" applyFont="1" applyAlignment="1">
      <alignment horizontal="left" vertical="center" wrapText="1"/>
    </xf>
    <xf numFmtId="43" fontId="5" fillId="0" borderId="0" xfId="0" applyNumberFormat="1" applyFont="1" applyFill="1" applyAlignment="1">
      <alignment vertical="center"/>
    </xf>
    <xf numFmtId="41" fontId="5" fillId="0" borderId="0" xfId="3" applyFont="1" applyAlignment="1">
      <alignment vertical="center"/>
    </xf>
    <xf numFmtId="43" fontId="5" fillId="0" borderId="0" xfId="0" applyNumberFormat="1" applyFont="1" applyAlignment="1">
      <alignment horizontal="left" vertical="center" wrapText="1"/>
    </xf>
    <xf numFmtId="41" fontId="9" fillId="0" borderId="0" xfId="3" applyFont="1" applyFill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9" fontId="5" fillId="0" borderId="17" xfId="0" applyNumberFormat="1" applyFont="1" applyBorder="1" applyAlignment="1">
      <alignment horizontal="center" vertical="center" wrapText="1"/>
    </xf>
    <xf numFmtId="0" fontId="5" fillId="2" borderId="12" xfId="1" applyNumberFormat="1" applyFont="1" applyFill="1" applyBorder="1" applyAlignment="1">
      <alignment horizontal="left" vertical="center" wrapText="1" shrinkToFit="1"/>
    </xf>
    <xf numFmtId="0" fontId="5" fillId="0" borderId="6" xfId="2" applyFont="1" applyFill="1" applyBorder="1" applyAlignment="1" applyProtection="1">
      <alignment horizontal="left" vertical="center" wrapText="1"/>
    </xf>
    <xf numFmtId="9" fontId="5" fillId="0" borderId="12" xfId="0" applyNumberFormat="1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/>
    </xf>
    <xf numFmtId="0" fontId="7" fillId="0" borderId="18" xfId="1" applyNumberFormat="1" applyFont="1" applyFill="1" applyBorder="1" applyAlignment="1">
      <alignment horizontal="left" vertical="center" shrinkToFit="1"/>
    </xf>
    <xf numFmtId="0" fontId="7" fillId="0" borderId="19" xfId="1" applyNumberFormat="1" applyFont="1" applyFill="1" applyBorder="1" applyAlignment="1">
      <alignment horizontal="left" vertical="center" shrinkToFit="1"/>
    </xf>
    <xf numFmtId="0" fontId="7" fillId="0" borderId="20" xfId="1" applyNumberFormat="1" applyFont="1" applyFill="1" applyBorder="1" applyAlignment="1">
      <alignment horizontal="left" vertical="center" shrinkToFit="1"/>
    </xf>
    <xf numFmtId="0" fontId="8" fillId="0" borderId="18" xfId="0" applyNumberFormat="1" applyFont="1" applyBorder="1" applyAlignment="1">
      <alignment horizontal="left" vertical="center" shrinkToFit="1"/>
    </xf>
    <xf numFmtId="0" fontId="8" fillId="0" borderId="19" xfId="0" applyNumberFormat="1" applyFont="1" applyBorder="1" applyAlignment="1">
      <alignment horizontal="left" vertical="center" shrinkToFit="1"/>
    </xf>
    <xf numFmtId="0" fontId="8" fillId="0" borderId="20" xfId="0" applyNumberFormat="1" applyFont="1" applyBorder="1" applyAlignment="1">
      <alignment horizontal="left" vertical="center" shrinkToFit="1"/>
    </xf>
    <xf numFmtId="0" fontId="5" fillId="0" borderId="4" xfId="0" applyNumberFormat="1" applyFont="1" applyBorder="1" applyAlignment="1">
      <alignment horizontal="center" vertical="center" shrinkToFit="1"/>
    </xf>
    <xf numFmtId="0" fontId="5" fillId="0" borderId="5" xfId="0" applyNumberFormat="1" applyFont="1" applyBorder="1" applyAlignment="1">
      <alignment horizontal="left" vertical="center" shrinkToFit="1"/>
    </xf>
    <xf numFmtId="0" fontId="5" fillId="0" borderId="5" xfId="0" applyNumberFormat="1" applyFont="1" applyBorder="1" applyAlignment="1">
      <alignment horizontal="center" vertical="center" shrinkToFit="1"/>
    </xf>
    <xf numFmtId="176" fontId="5" fillId="0" borderId="5" xfId="0" applyNumberFormat="1" applyFont="1" applyBorder="1" applyAlignment="1">
      <alignment horizontal="center" vertical="center" shrinkToFit="1"/>
    </xf>
    <xf numFmtId="41" fontId="5" fillId="0" borderId="5" xfId="3" applyFont="1" applyBorder="1" applyAlignment="1">
      <alignment horizontal="center" vertical="center" shrinkToFit="1"/>
    </xf>
    <xf numFmtId="41" fontId="5" fillId="0" borderId="22" xfId="3" applyFont="1" applyBorder="1" applyAlignment="1">
      <alignment horizontal="center" vertical="center" shrinkToFit="1"/>
    </xf>
    <xf numFmtId="0" fontId="5" fillId="0" borderId="21" xfId="0" applyNumberFormat="1" applyFont="1" applyBorder="1" applyAlignment="1">
      <alignment horizontal="center" vertical="center" shrinkToFit="1"/>
    </xf>
    <xf numFmtId="0" fontId="5" fillId="0" borderId="15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right" vertical="center" wrapText="1"/>
    </xf>
    <xf numFmtId="177" fontId="5" fillId="0" borderId="2" xfId="0" applyNumberFormat="1" applyFont="1" applyBorder="1" applyAlignment="1">
      <alignment horizontal="center" vertical="center" wrapText="1"/>
    </xf>
  </cellXfs>
  <cellStyles count="6">
    <cellStyle name="Comma [0]" xfId="3" builtinId="6"/>
    <cellStyle name="Normal" xfId="0" builtinId="0"/>
    <cellStyle name="Percent" xfId="4" builtinId="5"/>
    <cellStyle name="一般_901WK1_消防大隊" xfId="1"/>
    <cellStyle name="一般_訂貨表" xfId="2"/>
    <cellStyle name="樣式 1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0"/>
  <sheetViews>
    <sheetView tabSelected="1" view="pageBreakPreview" topLeftCell="A16" zoomScale="90" zoomScaleSheetLayoutView="90" workbookViewId="0">
      <selection activeCell="A36" sqref="A36"/>
    </sheetView>
  </sheetViews>
  <sheetFormatPr defaultRowHeight="20.45" customHeight="1"/>
  <cols>
    <col min="1" max="1" width="4.375" style="40" customWidth="1"/>
    <col min="2" max="2" width="22.625" style="40" bestFit="1" customWidth="1"/>
    <col min="3" max="4" width="6.375" style="40" customWidth="1"/>
    <col min="5" max="5" width="8.75" style="67" customWidth="1"/>
    <col min="6" max="6" width="9.5" style="67" customWidth="1"/>
    <col min="7" max="7" width="34.625" style="68" customWidth="1"/>
    <col min="8" max="9" width="9" style="74"/>
    <col min="10" max="11" width="10.875" style="75" bestFit="1" customWidth="1"/>
    <col min="12" max="16384" width="9" style="76"/>
  </cols>
  <sheetData>
    <row r="1" spans="1:11" s="3" customFormat="1" ht="20.45" customHeight="1" thickBot="1">
      <c r="A1" s="81" t="s">
        <v>12</v>
      </c>
      <c r="B1" s="81"/>
      <c r="C1" s="81"/>
      <c r="D1" s="81"/>
      <c r="E1" s="81"/>
      <c r="F1" s="81"/>
      <c r="G1" s="81"/>
      <c r="H1" s="1"/>
      <c r="I1" s="1"/>
      <c r="J1" s="2"/>
      <c r="K1" s="2"/>
    </row>
    <row r="2" spans="1:11" s="10" customFormat="1" ht="20.45" customHeight="1" thickBot="1">
      <c r="A2" s="4" t="s">
        <v>13</v>
      </c>
      <c r="B2" s="5" t="s">
        <v>14</v>
      </c>
      <c r="C2" s="5" t="s">
        <v>15</v>
      </c>
      <c r="D2" s="6" t="s">
        <v>16</v>
      </c>
      <c r="E2" s="7" t="s">
        <v>17</v>
      </c>
      <c r="F2" s="7" t="s">
        <v>18</v>
      </c>
      <c r="G2" s="78" t="s">
        <v>19</v>
      </c>
      <c r="H2" s="8"/>
      <c r="I2" s="8"/>
      <c r="J2" s="9"/>
      <c r="K2" s="9"/>
    </row>
    <row r="3" spans="1:11" s="10" customFormat="1" ht="20.45" customHeight="1">
      <c r="A3" s="11" t="s">
        <v>20</v>
      </c>
      <c r="B3" s="82" t="s">
        <v>21</v>
      </c>
      <c r="C3" s="83"/>
      <c r="D3" s="83"/>
      <c r="E3" s="83"/>
      <c r="F3" s="83"/>
      <c r="G3" s="84"/>
      <c r="H3" s="8"/>
      <c r="I3" s="8"/>
      <c r="J3" s="9"/>
      <c r="K3" s="9"/>
    </row>
    <row r="4" spans="1:11" s="19" customFormat="1" ht="27" customHeight="1">
      <c r="A4" s="12">
        <v>1</v>
      </c>
      <c r="B4" s="13" t="s">
        <v>22</v>
      </c>
      <c r="C4" s="14" t="s">
        <v>23</v>
      </c>
      <c r="D4" s="14">
        <v>1</v>
      </c>
      <c r="E4" s="15"/>
      <c r="F4" s="15">
        <f>D4*E4</f>
        <v>0</v>
      </c>
      <c r="G4" s="16" t="s">
        <v>24</v>
      </c>
      <c r="H4" s="17"/>
      <c r="I4" s="17"/>
      <c r="J4" s="18"/>
      <c r="K4" s="18"/>
    </row>
    <row r="5" spans="1:11" s="26" customFormat="1" ht="20.45" customHeight="1">
      <c r="A5" s="20">
        <v>2</v>
      </c>
      <c r="B5" s="13" t="s">
        <v>25</v>
      </c>
      <c r="C5" s="21" t="s">
        <v>26</v>
      </c>
      <c r="D5" s="21">
        <v>1</v>
      </c>
      <c r="E5" s="15"/>
      <c r="F5" s="15">
        <f>D5*E5</f>
        <v>0</v>
      </c>
      <c r="G5" s="22" t="s">
        <v>0</v>
      </c>
      <c r="H5" s="23"/>
      <c r="I5" s="23"/>
      <c r="J5" s="24"/>
      <c r="K5" s="25"/>
    </row>
    <row r="6" spans="1:11" s="26" customFormat="1" ht="20.45" customHeight="1">
      <c r="A6" s="20">
        <v>3</v>
      </c>
      <c r="B6" s="13" t="s">
        <v>27</v>
      </c>
      <c r="C6" s="21" t="s">
        <v>26</v>
      </c>
      <c r="D6" s="21">
        <v>1</v>
      </c>
      <c r="E6" s="15"/>
      <c r="F6" s="15">
        <f>D6*E6</f>
        <v>0</v>
      </c>
      <c r="G6" s="22" t="s">
        <v>28</v>
      </c>
      <c r="H6" s="23"/>
      <c r="I6" s="23"/>
      <c r="J6" s="24"/>
      <c r="K6" s="25"/>
    </row>
    <row r="7" spans="1:11" s="26" customFormat="1" ht="31.15" customHeight="1">
      <c r="A7" s="20">
        <v>4</v>
      </c>
      <c r="B7" s="13" t="s">
        <v>29</v>
      </c>
      <c r="C7" s="21" t="s">
        <v>26</v>
      </c>
      <c r="D7" s="21">
        <v>1</v>
      </c>
      <c r="E7" s="15"/>
      <c r="F7" s="15">
        <f>D7*E7</f>
        <v>0</v>
      </c>
      <c r="G7" s="16" t="s">
        <v>30</v>
      </c>
      <c r="H7" s="23"/>
      <c r="I7" s="23"/>
      <c r="J7" s="24"/>
      <c r="K7" s="25"/>
    </row>
    <row r="8" spans="1:11" s="26" customFormat="1" ht="32.450000000000003" customHeight="1">
      <c r="A8" s="20">
        <v>5</v>
      </c>
      <c r="B8" s="13" t="s">
        <v>31</v>
      </c>
      <c r="C8" s="21" t="s">
        <v>26</v>
      </c>
      <c r="D8" s="21">
        <v>1</v>
      </c>
      <c r="E8" s="15"/>
      <c r="F8" s="15">
        <f>D8*E8</f>
        <v>0</v>
      </c>
      <c r="G8" s="16" t="s">
        <v>30</v>
      </c>
      <c r="H8" s="23"/>
      <c r="I8" s="23"/>
      <c r="J8" s="24"/>
      <c r="K8" s="25"/>
    </row>
    <row r="9" spans="1:11" s="26" customFormat="1" ht="20.45" customHeight="1">
      <c r="A9" s="20">
        <v>6</v>
      </c>
      <c r="B9" s="13" t="s">
        <v>3</v>
      </c>
      <c r="C9" s="21" t="s">
        <v>26</v>
      </c>
      <c r="D9" s="21">
        <v>2</v>
      </c>
      <c r="E9" s="15"/>
      <c r="F9" s="15">
        <f t="shared" ref="F9:F22" si="0">D9*E9</f>
        <v>0</v>
      </c>
      <c r="G9" s="22" t="s">
        <v>32</v>
      </c>
      <c r="H9" s="23"/>
      <c r="I9" s="23"/>
      <c r="J9" s="24"/>
      <c r="K9" s="25"/>
    </row>
    <row r="10" spans="1:11" s="26" customFormat="1" ht="20.45" customHeight="1">
      <c r="A10" s="20">
        <v>7</v>
      </c>
      <c r="B10" s="13" t="s">
        <v>33</v>
      </c>
      <c r="C10" s="21" t="s">
        <v>1</v>
      </c>
      <c r="D10" s="21">
        <v>2</v>
      </c>
      <c r="E10" s="15"/>
      <c r="F10" s="15">
        <f>D10*E10</f>
        <v>0</v>
      </c>
      <c r="G10" s="22" t="s">
        <v>2</v>
      </c>
      <c r="H10" s="23"/>
      <c r="I10" s="23"/>
      <c r="J10" s="24"/>
      <c r="K10" s="25"/>
    </row>
    <row r="11" spans="1:11" s="26" customFormat="1" ht="20.45" customHeight="1">
      <c r="A11" s="20">
        <v>8</v>
      </c>
      <c r="B11" s="13" t="s">
        <v>34</v>
      </c>
      <c r="C11" s="14" t="s">
        <v>26</v>
      </c>
      <c r="D11" s="21">
        <v>4</v>
      </c>
      <c r="E11" s="15"/>
      <c r="F11" s="15">
        <f t="shared" si="0"/>
        <v>0</v>
      </c>
      <c r="G11" s="22" t="s">
        <v>4</v>
      </c>
      <c r="H11" s="23"/>
      <c r="I11" s="23"/>
      <c r="J11" s="24"/>
      <c r="K11" s="25"/>
    </row>
    <row r="12" spans="1:11" s="26" customFormat="1" ht="20.45" customHeight="1">
      <c r="A12" s="20">
        <v>9</v>
      </c>
      <c r="B12" s="13" t="s">
        <v>35</v>
      </c>
      <c r="C12" s="14" t="s">
        <v>26</v>
      </c>
      <c r="D12" s="21">
        <v>2</v>
      </c>
      <c r="E12" s="15"/>
      <c r="F12" s="15">
        <f t="shared" si="0"/>
        <v>0</v>
      </c>
      <c r="G12" s="22" t="s">
        <v>36</v>
      </c>
      <c r="H12" s="23"/>
      <c r="I12" s="23"/>
      <c r="J12" s="24"/>
      <c r="K12" s="25"/>
    </row>
    <row r="13" spans="1:11" s="26" customFormat="1" ht="20.45" customHeight="1">
      <c r="A13" s="20">
        <v>10</v>
      </c>
      <c r="B13" s="13" t="s">
        <v>37</v>
      </c>
      <c r="C13" s="14" t="s">
        <v>38</v>
      </c>
      <c r="D13" s="14">
        <v>1</v>
      </c>
      <c r="E13" s="15"/>
      <c r="F13" s="15">
        <f t="shared" si="0"/>
        <v>0</v>
      </c>
      <c r="G13" s="22" t="s">
        <v>39</v>
      </c>
      <c r="H13" s="23"/>
      <c r="I13" s="23"/>
      <c r="J13" s="24"/>
      <c r="K13" s="25"/>
    </row>
    <row r="14" spans="1:11" s="26" customFormat="1" ht="20.45" customHeight="1">
      <c r="A14" s="20">
        <v>11</v>
      </c>
      <c r="B14" s="13" t="s">
        <v>5</v>
      </c>
      <c r="C14" s="21" t="s">
        <v>26</v>
      </c>
      <c r="D14" s="21">
        <v>1</v>
      </c>
      <c r="E14" s="15"/>
      <c r="F14" s="15">
        <f t="shared" si="0"/>
        <v>0</v>
      </c>
      <c r="G14" s="22"/>
      <c r="H14" s="23"/>
      <c r="I14" s="23"/>
      <c r="J14" s="24"/>
      <c r="K14" s="25"/>
    </row>
    <row r="15" spans="1:11" s="26" customFormat="1" ht="20.45" customHeight="1">
      <c r="A15" s="20">
        <v>12</v>
      </c>
      <c r="B15" s="13" t="s">
        <v>40</v>
      </c>
      <c r="C15" s="14" t="s">
        <v>38</v>
      </c>
      <c r="D15" s="14">
        <v>1</v>
      </c>
      <c r="E15" s="15"/>
      <c r="F15" s="15">
        <f t="shared" si="0"/>
        <v>0</v>
      </c>
      <c r="G15" s="22" t="s">
        <v>39</v>
      </c>
      <c r="H15" s="23"/>
      <c r="I15" s="23"/>
      <c r="J15" s="24"/>
      <c r="K15" s="25"/>
    </row>
    <row r="16" spans="1:11" s="26" customFormat="1" ht="20.45" customHeight="1">
      <c r="A16" s="20">
        <v>13</v>
      </c>
      <c r="B16" s="27" t="s">
        <v>41</v>
      </c>
      <c r="C16" s="21" t="s">
        <v>26</v>
      </c>
      <c r="D16" s="21">
        <v>1</v>
      </c>
      <c r="E16" s="15"/>
      <c r="F16" s="15">
        <f t="shared" si="0"/>
        <v>0</v>
      </c>
      <c r="G16" s="79" t="s">
        <v>6</v>
      </c>
      <c r="H16" s="23"/>
      <c r="I16" s="23"/>
      <c r="J16" s="24"/>
      <c r="K16" s="25"/>
    </row>
    <row r="17" spans="1:11" s="26" customFormat="1" ht="20.45" customHeight="1">
      <c r="A17" s="20">
        <v>14</v>
      </c>
      <c r="B17" s="13" t="s">
        <v>42</v>
      </c>
      <c r="C17" s="14" t="s">
        <v>26</v>
      </c>
      <c r="D17" s="14">
        <v>6</v>
      </c>
      <c r="E17" s="15"/>
      <c r="F17" s="15">
        <f t="shared" si="0"/>
        <v>0</v>
      </c>
      <c r="G17" s="16"/>
      <c r="H17" s="23"/>
      <c r="I17" s="23"/>
      <c r="J17" s="24"/>
      <c r="K17" s="25"/>
    </row>
    <row r="18" spans="1:11" s="26" customFormat="1" ht="27.6" customHeight="1">
      <c r="A18" s="20">
        <v>15</v>
      </c>
      <c r="B18" s="13" t="s">
        <v>43</v>
      </c>
      <c r="C18" s="14" t="s">
        <v>26</v>
      </c>
      <c r="D18" s="14">
        <v>1</v>
      </c>
      <c r="E18" s="15"/>
      <c r="F18" s="15">
        <f t="shared" si="0"/>
        <v>0</v>
      </c>
      <c r="G18" s="22" t="s">
        <v>44</v>
      </c>
      <c r="H18" s="23"/>
      <c r="I18" s="23"/>
      <c r="J18" s="24"/>
      <c r="K18" s="25"/>
    </row>
    <row r="19" spans="1:11" s="26" customFormat="1" ht="20.45" customHeight="1">
      <c r="A19" s="20">
        <v>16</v>
      </c>
      <c r="B19" s="13" t="s">
        <v>45</v>
      </c>
      <c r="C19" s="14" t="s">
        <v>23</v>
      </c>
      <c r="D19" s="14">
        <v>1</v>
      </c>
      <c r="E19" s="15"/>
      <c r="F19" s="15">
        <f t="shared" si="0"/>
        <v>0</v>
      </c>
      <c r="G19" s="22" t="s">
        <v>46</v>
      </c>
      <c r="H19" s="23"/>
      <c r="I19" s="23"/>
      <c r="J19" s="24"/>
      <c r="K19" s="25"/>
    </row>
    <row r="20" spans="1:11" s="26" customFormat="1" ht="20.45" customHeight="1">
      <c r="A20" s="20">
        <v>17</v>
      </c>
      <c r="B20" s="27" t="s">
        <v>7</v>
      </c>
      <c r="C20" s="21" t="s">
        <v>23</v>
      </c>
      <c r="D20" s="21">
        <v>1</v>
      </c>
      <c r="E20" s="15"/>
      <c r="F20" s="15">
        <f t="shared" si="0"/>
        <v>0</v>
      </c>
      <c r="G20" s="22"/>
      <c r="H20" s="23"/>
      <c r="I20" s="23"/>
      <c r="J20" s="24"/>
      <c r="K20" s="25"/>
    </row>
    <row r="21" spans="1:11" s="26" customFormat="1" ht="20.45" customHeight="1">
      <c r="A21" s="20">
        <v>18</v>
      </c>
      <c r="B21" s="27" t="s">
        <v>8</v>
      </c>
      <c r="C21" s="21" t="s">
        <v>23</v>
      </c>
      <c r="D21" s="21">
        <v>1</v>
      </c>
      <c r="E21" s="15"/>
      <c r="F21" s="15">
        <f t="shared" si="0"/>
        <v>0</v>
      </c>
      <c r="G21" s="22"/>
      <c r="H21" s="23"/>
      <c r="I21" s="23"/>
      <c r="J21" s="24"/>
      <c r="K21" s="25"/>
    </row>
    <row r="22" spans="1:11" s="26" customFormat="1" ht="20.45" customHeight="1">
      <c r="A22" s="20">
        <v>19</v>
      </c>
      <c r="B22" s="27" t="s">
        <v>9</v>
      </c>
      <c r="C22" s="21" t="s">
        <v>23</v>
      </c>
      <c r="D22" s="21">
        <v>1</v>
      </c>
      <c r="E22" s="15"/>
      <c r="F22" s="15">
        <f t="shared" si="0"/>
        <v>0</v>
      </c>
      <c r="G22" s="22"/>
      <c r="H22" s="23"/>
      <c r="I22" s="23"/>
      <c r="J22" s="24"/>
      <c r="K22" s="25"/>
    </row>
    <row r="23" spans="1:11" s="26" customFormat="1" ht="20.45" customHeight="1" thickBot="1">
      <c r="A23" s="28"/>
      <c r="B23" s="29" t="s">
        <v>47</v>
      </c>
      <c r="C23" s="29"/>
      <c r="D23" s="30"/>
      <c r="E23" s="31"/>
      <c r="F23" s="31">
        <f>SUM(F4:F22)</f>
        <v>0</v>
      </c>
      <c r="G23" s="32"/>
      <c r="H23" s="23"/>
      <c r="I23" s="23"/>
      <c r="J23" s="24"/>
      <c r="K23" s="24"/>
    </row>
    <row r="24" spans="1:11" s="19" customFormat="1" ht="20.45" customHeight="1">
      <c r="A24" s="33" t="s">
        <v>48</v>
      </c>
      <c r="B24" s="85" t="s">
        <v>10</v>
      </c>
      <c r="C24" s="86"/>
      <c r="D24" s="86"/>
      <c r="E24" s="86"/>
      <c r="F24" s="86"/>
      <c r="G24" s="87"/>
      <c r="H24" s="17"/>
      <c r="I24" s="23"/>
      <c r="J24" s="24"/>
      <c r="K24" s="18"/>
    </row>
    <row r="25" spans="1:11" s="19" customFormat="1" ht="20.45" customHeight="1">
      <c r="A25" s="88">
        <v>1</v>
      </c>
      <c r="B25" s="89" t="s">
        <v>49</v>
      </c>
      <c r="C25" s="90" t="s">
        <v>26</v>
      </c>
      <c r="D25" s="91">
        <v>1</v>
      </c>
      <c r="E25" s="92"/>
      <c r="F25" s="93">
        <f>D25*E25</f>
        <v>0</v>
      </c>
      <c r="G25" s="34" t="s">
        <v>50</v>
      </c>
      <c r="H25" s="17"/>
      <c r="I25" s="23"/>
      <c r="J25" s="24"/>
      <c r="K25" s="18"/>
    </row>
    <row r="26" spans="1:11" s="19" customFormat="1" ht="36" customHeight="1">
      <c r="A26" s="88"/>
      <c r="B26" s="89"/>
      <c r="C26" s="90"/>
      <c r="D26" s="91"/>
      <c r="E26" s="92"/>
      <c r="F26" s="93"/>
      <c r="G26" s="35" t="s">
        <v>51</v>
      </c>
      <c r="H26" s="17"/>
      <c r="I26" s="23"/>
      <c r="J26" s="24"/>
      <c r="K26" s="18"/>
    </row>
    <row r="27" spans="1:11" s="19" customFormat="1" ht="20.45" customHeight="1">
      <c r="A27" s="12">
        <v>2</v>
      </c>
      <c r="B27" s="13" t="s">
        <v>52</v>
      </c>
      <c r="C27" s="14" t="s">
        <v>26</v>
      </c>
      <c r="D27" s="36">
        <v>1</v>
      </c>
      <c r="E27" s="15"/>
      <c r="F27" s="15">
        <f>D27*E27</f>
        <v>0</v>
      </c>
      <c r="G27" s="35" t="s">
        <v>53</v>
      </c>
      <c r="H27" s="17"/>
      <c r="I27" s="23"/>
      <c r="J27" s="24"/>
      <c r="K27" s="18"/>
    </row>
    <row r="28" spans="1:11" s="19" customFormat="1" ht="20.45" customHeight="1">
      <c r="A28" s="12">
        <v>3</v>
      </c>
      <c r="B28" s="13" t="s">
        <v>54</v>
      </c>
      <c r="C28" s="14" t="s">
        <v>26</v>
      </c>
      <c r="D28" s="36">
        <v>8</v>
      </c>
      <c r="E28" s="15"/>
      <c r="F28" s="15">
        <f>D28*E28</f>
        <v>0</v>
      </c>
      <c r="G28" s="37" t="s">
        <v>55</v>
      </c>
      <c r="H28" s="17"/>
      <c r="I28" s="23"/>
      <c r="J28" s="24"/>
      <c r="K28" s="18"/>
    </row>
    <row r="29" spans="1:11" s="19" customFormat="1" ht="20.45" customHeight="1">
      <c r="A29" s="12">
        <v>4</v>
      </c>
      <c r="B29" s="27" t="s">
        <v>7</v>
      </c>
      <c r="C29" s="21" t="s">
        <v>23</v>
      </c>
      <c r="D29" s="21">
        <v>1</v>
      </c>
      <c r="E29" s="15"/>
      <c r="F29" s="15">
        <f>D29*E29</f>
        <v>0</v>
      </c>
      <c r="G29" s="22" t="s">
        <v>56</v>
      </c>
      <c r="H29" s="17"/>
      <c r="I29" s="23"/>
      <c r="J29" s="24"/>
      <c r="K29" s="18"/>
    </row>
    <row r="30" spans="1:11" s="19" customFormat="1" ht="20.45" customHeight="1">
      <c r="A30" s="12">
        <v>5</v>
      </c>
      <c r="B30" s="27" t="s">
        <v>8</v>
      </c>
      <c r="C30" s="21" t="s">
        <v>23</v>
      </c>
      <c r="D30" s="21">
        <v>1</v>
      </c>
      <c r="E30" s="15"/>
      <c r="F30" s="15">
        <f>D30*E30</f>
        <v>0</v>
      </c>
      <c r="G30" s="22" t="s">
        <v>57</v>
      </c>
      <c r="H30" s="17"/>
      <c r="I30" s="23"/>
      <c r="J30" s="24"/>
      <c r="K30" s="18"/>
    </row>
    <row r="31" spans="1:11" s="19" customFormat="1" ht="20.45" customHeight="1">
      <c r="A31" s="12">
        <v>6</v>
      </c>
      <c r="B31" s="27" t="s">
        <v>9</v>
      </c>
      <c r="C31" s="21" t="s">
        <v>23</v>
      </c>
      <c r="D31" s="21">
        <v>1</v>
      </c>
      <c r="E31" s="15"/>
      <c r="F31" s="15">
        <f>D31*E31</f>
        <v>0</v>
      </c>
      <c r="G31" s="22"/>
      <c r="H31" s="17"/>
      <c r="I31" s="23"/>
      <c r="J31" s="24"/>
      <c r="K31" s="18"/>
    </row>
    <row r="32" spans="1:11" s="19" customFormat="1" ht="20.45" customHeight="1" thickBot="1">
      <c r="A32" s="28"/>
      <c r="B32" s="29" t="s">
        <v>58</v>
      </c>
      <c r="C32" s="29"/>
      <c r="D32" s="30"/>
      <c r="E32" s="31"/>
      <c r="F32" s="31">
        <f>SUM(F25:F31)</f>
        <v>0</v>
      </c>
      <c r="G32" s="32"/>
      <c r="H32" s="17"/>
      <c r="I32" s="23"/>
      <c r="J32" s="24"/>
      <c r="K32" s="18"/>
    </row>
    <row r="33" spans="1:11" s="40" customFormat="1" ht="20.45" customHeight="1">
      <c r="A33" s="11" t="s">
        <v>59</v>
      </c>
      <c r="B33" s="82" t="s">
        <v>60</v>
      </c>
      <c r="C33" s="83"/>
      <c r="D33" s="83"/>
      <c r="E33" s="83"/>
      <c r="F33" s="83"/>
      <c r="G33" s="84"/>
      <c r="H33" s="38"/>
      <c r="I33" s="23"/>
      <c r="J33" s="24"/>
      <c r="K33" s="39"/>
    </row>
    <row r="34" spans="1:11" s="40" customFormat="1" ht="36.6" customHeight="1">
      <c r="A34" s="41">
        <v>1</v>
      </c>
      <c r="B34" s="42" t="s">
        <v>61</v>
      </c>
      <c r="C34" s="43" t="s">
        <v>38</v>
      </c>
      <c r="D34" s="43">
        <v>1</v>
      </c>
      <c r="E34" s="44"/>
      <c r="F34" s="15">
        <f t="shared" ref="F34:F45" si="1">D34*E34</f>
        <v>0</v>
      </c>
      <c r="G34" s="45" t="s">
        <v>62</v>
      </c>
      <c r="H34" s="38"/>
      <c r="I34" s="23"/>
      <c r="J34" s="24"/>
      <c r="K34" s="39"/>
    </row>
    <row r="35" spans="1:11" s="40" customFormat="1" ht="27.6" customHeight="1">
      <c r="A35" s="41">
        <v>2</v>
      </c>
      <c r="B35" s="42" t="s">
        <v>63</v>
      </c>
      <c r="C35" s="43" t="s">
        <v>26</v>
      </c>
      <c r="D35" s="43">
        <v>1</v>
      </c>
      <c r="E35" s="44"/>
      <c r="F35" s="15">
        <f t="shared" si="1"/>
        <v>0</v>
      </c>
      <c r="G35" s="45" t="s">
        <v>64</v>
      </c>
      <c r="H35" s="38"/>
      <c r="I35" s="23"/>
      <c r="J35" s="24"/>
      <c r="K35" s="39"/>
    </row>
    <row r="36" spans="1:11" s="40" customFormat="1" ht="24.6" customHeight="1">
      <c r="A36" s="41">
        <v>3</v>
      </c>
      <c r="B36" s="42" t="s">
        <v>65</v>
      </c>
      <c r="C36" s="43" t="s">
        <v>26</v>
      </c>
      <c r="D36" s="43">
        <v>1</v>
      </c>
      <c r="E36" s="44"/>
      <c r="F36" s="15">
        <f t="shared" si="1"/>
        <v>0</v>
      </c>
      <c r="G36" s="45" t="s">
        <v>66</v>
      </c>
      <c r="H36" s="38"/>
      <c r="I36" s="23"/>
      <c r="J36" s="24"/>
      <c r="K36" s="39"/>
    </row>
    <row r="37" spans="1:11" s="40" customFormat="1" ht="20.45" customHeight="1">
      <c r="A37" s="41">
        <v>4</v>
      </c>
      <c r="B37" s="42" t="s">
        <v>67</v>
      </c>
      <c r="C37" s="43" t="s">
        <v>26</v>
      </c>
      <c r="D37" s="43">
        <v>1</v>
      </c>
      <c r="E37" s="44"/>
      <c r="F37" s="15">
        <f t="shared" si="1"/>
        <v>0</v>
      </c>
      <c r="G37" s="45" t="s">
        <v>68</v>
      </c>
      <c r="H37" s="38"/>
      <c r="I37" s="23"/>
      <c r="J37" s="24"/>
      <c r="K37" s="39"/>
    </row>
    <row r="38" spans="1:11" s="40" customFormat="1" ht="20.45" customHeight="1">
      <c r="A38" s="41">
        <v>5</v>
      </c>
      <c r="B38" s="42" t="s">
        <v>69</v>
      </c>
      <c r="C38" s="43" t="s">
        <v>70</v>
      </c>
      <c r="D38" s="43">
        <v>4</v>
      </c>
      <c r="E38" s="44"/>
      <c r="F38" s="15">
        <f>D38*E38</f>
        <v>0</v>
      </c>
      <c r="G38" s="45" t="s">
        <v>71</v>
      </c>
      <c r="H38" s="38"/>
      <c r="I38" s="23"/>
      <c r="J38" s="24"/>
      <c r="K38" s="39"/>
    </row>
    <row r="39" spans="1:11" s="39" customFormat="1" ht="20.45" customHeight="1">
      <c r="A39" s="46">
        <v>6</v>
      </c>
      <c r="B39" s="42" t="s">
        <v>72</v>
      </c>
      <c r="C39" s="43" t="s">
        <v>70</v>
      </c>
      <c r="D39" s="47">
        <v>20</v>
      </c>
      <c r="E39" s="44"/>
      <c r="F39" s="15">
        <f t="shared" si="1"/>
        <v>0</v>
      </c>
      <c r="G39" s="45" t="s">
        <v>73</v>
      </c>
      <c r="H39" s="38"/>
      <c r="I39" s="23"/>
      <c r="J39" s="24"/>
    </row>
    <row r="40" spans="1:11" s="40" customFormat="1" ht="20.45" customHeight="1">
      <c r="A40" s="41">
        <v>7</v>
      </c>
      <c r="B40" s="42" t="s">
        <v>74</v>
      </c>
      <c r="C40" s="43" t="s">
        <v>70</v>
      </c>
      <c r="D40" s="43">
        <v>10</v>
      </c>
      <c r="E40" s="44"/>
      <c r="F40" s="15">
        <f t="shared" si="1"/>
        <v>0</v>
      </c>
      <c r="G40" s="45" t="s">
        <v>75</v>
      </c>
      <c r="H40" s="38"/>
      <c r="I40" s="23"/>
      <c r="J40" s="24"/>
      <c r="K40" s="39"/>
    </row>
    <row r="41" spans="1:11" s="40" customFormat="1" ht="20.45" customHeight="1">
      <c r="A41" s="41">
        <v>8</v>
      </c>
      <c r="B41" s="42" t="s">
        <v>76</v>
      </c>
      <c r="C41" s="43" t="s">
        <v>70</v>
      </c>
      <c r="D41" s="43">
        <v>20</v>
      </c>
      <c r="E41" s="44"/>
      <c r="F41" s="15">
        <f t="shared" si="1"/>
        <v>0</v>
      </c>
      <c r="G41" s="45" t="s">
        <v>77</v>
      </c>
      <c r="H41" s="38"/>
      <c r="I41" s="23"/>
      <c r="J41" s="24"/>
      <c r="K41" s="39"/>
    </row>
    <row r="42" spans="1:11" s="40" customFormat="1" ht="44.45" customHeight="1">
      <c r="A42" s="41">
        <v>9</v>
      </c>
      <c r="B42" s="42" t="s">
        <v>78</v>
      </c>
      <c r="C42" s="43" t="s">
        <v>79</v>
      </c>
      <c r="D42" s="43">
        <v>1</v>
      </c>
      <c r="E42" s="44"/>
      <c r="F42" s="15">
        <f t="shared" si="1"/>
        <v>0</v>
      </c>
      <c r="G42" s="45" t="s">
        <v>11</v>
      </c>
      <c r="H42" s="38"/>
      <c r="I42" s="23"/>
      <c r="J42" s="24"/>
      <c r="K42" s="39"/>
    </row>
    <row r="43" spans="1:11" s="19" customFormat="1" ht="20.45" customHeight="1">
      <c r="A43" s="12">
        <v>11</v>
      </c>
      <c r="B43" s="13" t="s">
        <v>80</v>
      </c>
      <c r="C43" s="14" t="s">
        <v>23</v>
      </c>
      <c r="D43" s="14">
        <v>1</v>
      </c>
      <c r="E43" s="44"/>
      <c r="F43" s="15">
        <f t="shared" si="1"/>
        <v>0</v>
      </c>
      <c r="G43" s="22"/>
      <c r="H43" s="17"/>
      <c r="I43" s="23"/>
      <c r="J43" s="24"/>
      <c r="K43" s="18"/>
    </row>
    <row r="44" spans="1:11" s="26" customFormat="1" ht="20.45" customHeight="1">
      <c r="A44" s="20">
        <v>12</v>
      </c>
      <c r="B44" s="13" t="s">
        <v>81</v>
      </c>
      <c r="C44" s="21" t="s">
        <v>23</v>
      </c>
      <c r="D44" s="21">
        <v>1</v>
      </c>
      <c r="E44" s="44"/>
      <c r="F44" s="15">
        <f t="shared" si="1"/>
        <v>0</v>
      </c>
      <c r="G44" s="22"/>
      <c r="H44" s="17"/>
      <c r="I44" s="23"/>
      <c r="J44" s="24"/>
      <c r="K44" s="25"/>
    </row>
    <row r="45" spans="1:11" s="26" customFormat="1" ht="20.45" customHeight="1">
      <c r="A45" s="20">
        <v>13</v>
      </c>
      <c r="B45" s="13" t="s">
        <v>82</v>
      </c>
      <c r="C45" s="21" t="s">
        <v>23</v>
      </c>
      <c r="D45" s="21">
        <v>1</v>
      </c>
      <c r="E45" s="44"/>
      <c r="F45" s="15">
        <f t="shared" si="1"/>
        <v>0</v>
      </c>
      <c r="G45" s="22"/>
      <c r="H45" s="17"/>
      <c r="I45" s="23"/>
      <c r="J45" s="24"/>
      <c r="K45" s="25"/>
    </row>
    <row r="46" spans="1:11" s="26" customFormat="1" ht="20.45" customHeight="1" thickBot="1">
      <c r="A46" s="28"/>
      <c r="B46" s="29" t="s">
        <v>83</v>
      </c>
      <c r="C46" s="29"/>
      <c r="D46" s="30"/>
      <c r="E46" s="31"/>
      <c r="F46" s="31">
        <f>SUM(F34:F45)</f>
        <v>0</v>
      </c>
      <c r="G46" s="32"/>
      <c r="H46" s="23"/>
      <c r="I46" s="23"/>
      <c r="J46" s="24"/>
      <c r="K46" s="25"/>
    </row>
    <row r="47" spans="1:11" s="26" customFormat="1" ht="20.45" customHeight="1" thickBot="1">
      <c r="A47" s="48"/>
      <c r="B47" s="49" t="s">
        <v>84</v>
      </c>
      <c r="C47" s="49"/>
      <c r="D47" s="50"/>
      <c r="E47" s="51"/>
      <c r="F47" s="51">
        <f>F23+F32+F46</f>
        <v>0</v>
      </c>
      <c r="G47" s="52"/>
      <c r="H47" s="23"/>
      <c r="I47" s="23"/>
      <c r="J47" s="24"/>
      <c r="K47" s="24"/>
    </row>
    <row r="48" spans="1:11" s="26" customFormat="1" ht="20.45" customHeight="1" thickBot="1">
      <c r="A48" s="53" t="s">
        <v>85</v>
      </c>
      <c r="B48" s="54" t="s">
        <v>86</v>
      </c>
      <c r="C48" s="55" t="s">
        <v>23</v>
      </c>
      <c r="D48" s="55">
        <v>1</v>
      </c>
      <c r="E48" s="56">
        <f>F47*G48</f>
        <v>0</v>
      </c>
      <c r="F48" s="56">
        <f>ROUND(D48*E48,0)</f>
        <v>0</v>
      </c>
      <c r="G48" s="80"/>
      <c r="H48" s="23"/>
      <c r="I48" s="23"/>
      <c r="J48" s="24"/>
      <c r="K48" s="25"/>
    </row>
    <row r="49" spans="1:11" s="19" customFormat="1" ht="20.45" customHeight="1" thickBot="1">
      <c r="A49" s="57" t="s">
        <v>87</v>
      </c>
      <c r="B49" s="58" t="s">
        <v>88</v>
      </c>
      <c r="C49" s="59" t="s">
        <v>23</v>
      </c>
      <c r="D49" s="59">
        <v>1</v>
      </c>
      <c r="E49" s="60">
        <f>(F47+F48)*G49</f>
        <v>0</v>
      </c>
      <c r="F49" s="60">
        <f>ROUND(SUM(D49*E49),0)</f>
        <v>0</v>
      </c>
      <c r="G49" s="77">
        <v>0.05</v>
      </c>
      <c r="H49" s="17"/>
      <c r="I49" s="23"/>
      <c r="J49" s="24"/>
      <c r="K49" s="61"/>
    </row>
    <row r="50" spans="1:11" s="19" customFormat="1" ht="20.45" customHeight="1" thickBot="1">
      <c r="A50" s="94"/>
      <c r="B50" s="95"/>
      <c r="C50" s="62"/>
      <c r="D50" s="62"/>
      <c r="E50" s="62" t="s">
        <v>89</v>
      </c>
      <c r="F50" s="63">
        <f>F47+F48+F49</f>
        <v>0</v>
      </c>
      <c r="G50" s="64"/>
      <c r="H50" s="17"/>
      <c r="I50" s="17"/>
      <c r="J50" s="18"/>
      <c r="K50" s="18"/>
    </row>
    <row r="51" spans="1:11" s="40" customFormat="1" ht="20.45" customHeight="1" thickBot="1">
      <c r="A51" s="96" t="s">
        <v>90</v>
      </c>
      <c r="B51" s="97"/>
      <c r="C51" s="98">
        <f>F47+F48+F49</f>
        <v>0</v>
      </c>
      <c r="D51" s="98"/>
      <c r="E51" s="98"/>
      <c r="F51" s="65" t="s">
        <v>91</v>
      </c>
      <c r="G51" s="66"/>
      <c r="H51" s="38"/>
      <c r="I51" s="38"/>
      <c r="J51" s="24"/>
      <c r="K51" s="39"/>
    </row>
    <row r="52" spans="1:11" s="40" customFormat="1" ht="20.45" customHeight="1">
      <c r="E52" s="67"/>
      <c r="F52" s="67"/>
      <c r="G52" s="68"/>
      <c r="H52" s="38"/>
      <c r="I52" s="69"/>
      <c r="J52" s="39"/>
      <c r="K52" s="39"/>
    </row>
    <row r="53" spans="1:11" s="40" customFormat="1" ht="20.45" customHeight="1">
      <c r="E53" s="67"/>
      <c r="F53" s="67"/>
      <c r="G53" s="70"/>
      <c r="H53" s="38"/>
      <c r="I53" s="38"/>
      <c r="J53" s="71"/>
      <c r="K53" s="39"/>
    </row>
    <row r="54" spans="1:11" s="40" customFormat="1" ht="20.45" customHeight="1">
      <c r="E54" s="72"/>
      <c r="F54" s="67"/>
      <c r="G54" s="70"/>
      <c r="H54" s="38"/>
      <c r="I54" s="69"/>
      <c r="J54" s="71"/>
      <c r="K54" s="39"/>
    </row>
    <row r="55" spans="1:11" s="40" customFormat="1" ht="20.45" customHeight="1">
      <c r="E55" s="67"/>
      <c r="F55" s="67"/>
      <c r="G55" s="70"/>
      <c r="H55" s="38"/>
      <c r="I55" s="38"/>
      <c r="J55" s="71"/>
      <c r="K55" s="39"/>
    </row>
    <row r="56" spans="1:11" s="40" customFormat="1" ht="20.45" customHeight="1">
      <c r="E56" s="67"/>
      <c r="F56" s="67"/>
      <c r="G56" s="68"/>
      <c r="H56" s="38"/>
      <c r="I56" s="38"/>
      <c r="J56" s="39"/>
      <c r="K56" s="39"/>
    </row>
    <row r="57" spans="1:11" s="40" customFormat="1" ht="20.45" customHeight="1">
      <c r="E57" s="67"/>
      <c r="F57" s="67"/>
      <c r="G57" s="73"/>
      <c r="H57" s="38"/>
      <c r="I57" s="38"/>
      <c r="J57" s="39"/>
      <c r="K57" s="39"/>
    </row>
    <row r="58" spans="1:11" s="40" customFormat="1" ht="20.45" customHeight="1">
      <c r="E58" s="67"/>
      <c r="F58" s="67"/>
      <c r="G58" s="68"/>
      <c r="H58" s="38"/>
      <c r="I58" s="38"/>
      <c r="J58" s="39"/>
      <c r="K58" s="39"/>
    </row>
    <row r="59" spans="1:11" s="40" customFormat="1" ht="20.45" customHeight="1">
      <c r="E59" s="67"/>
      <c r="F59" s="67"/>
      <c r="G59" s="68"/>
      <c r="H59" s="38"/>
      <c r="I59" s="38"/>
      <c r="J59" s="39"/>
      <c r="K59" s="39"/>
    </row>
    <row r="60" spans="1:11" s="40" customFormat="1" ht="20.45" customHeight="1">
      <c r="E60" s="67"/>
      <c r="F60" s="67"/>
      <c r="G60" s="68"/>
      <c r="H60" s="38"/>
      <c r="I60" s="38"/>
      <c r="J60" s="39"/>
      <c r="K60" s="39"/>
    </row>
  </sheetData>
  <mergeCells count="13">
    <mergeCell ref="B33:G33"/>
    <mergeCell ref="A50:B50"/>
    <mergeCell ref="A51:B51"/>
    <mergeCell ref="C51:E51"/>
    <mergeCell ref="A1:G1"/>
    <mergeCell ref="B3:G3"/>
    <mergeCell ref="B24:G24"/>
    <mergeCell ref="A25:A26"/>
    <mergeCell ref="B25:B26"/>
    <mergeCell ref="C25:C26"/>
    <mergeCell ref="D25:D26"/>
    <mergeCell ref="E25:E26"/>
    <mergeCell ref="F25:F26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93" orientation="portrait" r:id="rId1"/>
  <headerFooter alignWithMargins="0">
    <oddHeader>&amp;C&amp;"新細明體,粗體"&amp;14行政院農業委員會台南區農業改良場
(單價分析表)</oddHeader>
    <oddFooter>&amp;R第&amp;P頁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空白表格</vt:lpstr>
      <vt:lpstr>空白表格!Print_Area</vt:lpstr>
    </vt:vector>
  </TitlesOfParts>
  <Company>CMT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</dc:creator>
  <cp:lastModifiedBy>user</cp:lastModifiedBy>
  <cp:lastPrinted>2014-09-18T02:20:09Z</cp:lastPrinted>
  <dcterms:created xsi:type="dcterms:W3CDTF">2007-02-02T05:24:33Z</dcterms:created>
  <dcterms:modified xsi:type="dcterms:W3CDTF">2014-09-20T06:34:17Z</dcterms:modified>
</cp:coreProperties>
</file>